
<file path=[Content_Types].xml><?xml version="1.0" encoding="utf-8"?>
<Types xmlns="http://schemas.openxmlformats.org/package/2006/content-types">
  <Default Extension="bin" ContentType="application/vnd.openxmlformats-officedocument.spreadsheetml.printerSettings"/>
  <Override PartName="/xl/charts/chart6.xml" ContentType="application/vnd.openxmlformats-officedocument.drawingml.chart+xml"/>
  <Override PartName="/xl/charts/chart7.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5.xml" ContentType="application/vnd.openxmlformats-officedocument.drawingml.chart+xml"/>
  <Override PartName="/xl/drawings/drawing6.xml" ContentType="application/vnd.openxmlformats-officedocument.drawing+xml"/>
  <Override PartName="/xl/worksheets/sheet6.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120" windowWidth="28755" windowHeight="13095"/>
  </bookViews>
  <sheets>
    <sheet name="Lak Gáz" sheetId="2" r:id="rId1"/>
    <sheet name="Ip Gáz" sheetId="4" r:id="rId2"/>
    <sheet name="Lak-Ip Gáz" sheetId="5" r:id="rId3"/>
    <sheet name="Lak Vill" sheetId="3" r:id="rId4"/>
    <sheet name="Ip Vill" sheetId="1" r:id="rId5"/>
    <sheet name="Lak-Ip Vill" sheetId="6" r:id="rId6"/>
  </sheets>
  <definedNames>
    <definedName name="_xlnm._FilterDatabase" localSheetId="1" hidden="1">'Ip Gáz'!$A$4:$V$51</definedName>
    <definedName name="_xlnm._FilterDatabase" localSheetId="4" hidden="1">'Ip Vill'!$A$4:$W$51</definedName>
    <definedName name="_xlnm._FilterDatabase" localSheetId="0" hidden="1">'Lak Gáz'!$A$4:$W$52</definedName>
    <definedName name="_xlnm._FilterDatabase" localSheetId="3" hidden="1">'Lak Vill'!$A$4:$W$51</definedName>
    <definedName name="_xlnm._FilterDatabase" localSheetId="2" hidden="1">'Lak-Ip Gáz'!$A$4:$V$52</definedName>
    <definedName name="_xlnm._FilterDatabase" localSheetId="5" hidden="1">'Lak-Ip Vill'!$A$4:$W$51</definedName>
    <definedName name="_xlnm.Print_Area" localSheetId="1">'Ip Gáz'!$A$1:$W$117</definedName>
    <definedName name="_xlnm.Print_Area" localSheetId="4">'Ip Vill'!$A$1:$W$81</definedName>
    <definedName name="_xlnm.Print_Area" localSheetId="0">'Lak Gáz'!$A$1:$W$161</definedName>
    <definedName name="_xlnm.Print_Area" localSheetId="3">'Lak Vill'!$A$1:$W$155</definedName>
    <definedName name="_xlnm.Print_Area" localSheetId="5">'Lak-Ip Vill'!$A$1:$W$127</definedName>
  </definedNames>
  <calcPr calcId="125725"/>
</workbook>
</file>

<file path=xl/calcChain.xml><?xml version="1.0" encoding="utf-8"?>
<calcChain xmlns="http://schemas.openxmlformats.org/spreadsheetml/2006/main">
  <c r="W122" i="2"/>
  <c r="V122"/>
  <c r="U122"/>
  <c r="T122"/>
  <c r="S122"/>
  <c r="R122"/>
  <c r="Q122"/>
  <c r="P122"/>
  <c r="O122"/>
  <c r="N122"/>
  <c r="M122"/>
  <c r="L122"/>
  <c r="K122"/>
  <c r="J122"/>
  <c r="I122"/>
  <c r="H122"/>
  <c r="G122"/>
  <c r="F122"/>
  <c r="E122"/>
  <c r="D122"/>
  <c r="C122"/>
  <c r="V121"/>
  <c r="U121"/>
  <c r="T121"/>
  <c r="S121"/>
  <c r="R121"/>
  <c r="Q121"/>
  <c r="P121"/>
  <c r="O121"/>
  <c r="N121"/>
  <c r="M121"/>
  <c r="L121"/>
  <c r="K121"/>
  <c r="J121"/>
  <c r="I121"/>
  <c r="H121"/>
  <c r="G121"/>
  <c r="F121"/>
  <c r="E121"/>
  <c r="D121"/>
  <c r="C121"/>
  <c r="W120"/>
  <c r="V120"/>
  <c r="U120"/>
  <c r="T120"/>
  <c r="S120"/>
  <c r="R120"/>
  <c r="Q120"/>
  <c r="P120"/>
  <c r="O120"/>
  <c r="N120"/>
  <c r="M120"/>
  <c r="L120"/>
  <c r="K120"/>
  <c r="J120"/>
  <c r="I120"/>
  <c r="H120"/>
  <c r="G120"/>
  <c r="F120"/>
  <c r="E120"/>
  <c r="D120"/>
  <c r="C120"/>
  <c r="V119"/>
  <c r="U119"/>
  <c r="T119"/>
  <c r="S119"/>
  <c r="R119"/>
  <c r="Q119"/>
  <c r="P119"/>
  <c r="O119"/>
  <c r="N119"/>
  <c r="M119"/>
  <c r="L119"/>
  <c r="K119"/>
  <c r="J119"/>
  <c r="I119"/>
  <c r="H119"/>
  <c r="G119"/>
  <c r="F119"/>
  <c r="E119"/>
  <c r="D119"/>
  <c r="C119"/>
  <c r="V118"/>
  <c r="U118"/>
  <c r="T118"/>
  <c r="S118"/>
  <c r="R118"/>
  <c r="Q118"/>
  <c r="P118"/>
  <c r="O118"/>
  <c r="N118"/>
  <c r="M118"/>
  <c r="L118"/>
  <c r="K118"/>
  <c r="J118"/>
  <c r="I118"/>
  <c r="H118"/>
  <c r="G118"/>
  <c r="F118"/>
  <c r="E118"/>
  <c r="D118"/>
  <c r="C118"/>
  <c r="V117"/>
  <c r="U117"/>
  <c r="T117"/>
  <c r="S117"/>
  <c r="R117"/>
  <c r="Q117"/>
  <c r="P117"/>
  <c r="O117"/>
  <c r="N117"/>
  <c r="M117"/>
  <c r="L117"/>
  <c r="K117"/>
  <c r="J117"/>
  <c r="I117"/>
  <c r="H117"/>
  <c r="G117"/>
  <c r="F117"/>
  <c r="E117"/>
  <c r="D117"/>
  <c r="C117"/>
  <c r="V116"/>
  <c r="U116"/>
  <c r="T116"/>
  <c r="S116"/>
  <c r="R116"/>
  <c r="Q116"/>
  <c r="P116"/>
  <c r="O116"/>
  <c r="N116"/>
  <c r="M116"/>
  <c r="L116"/>
  <c r="K116"/>
  <c r="J116"/>
  <c r="I116"/>
  <c r="H116"/>
  <c r="G116"/>
  <c r="F116"/>
  <c r="E116"/>
  <c r="D116"/>
  <c r="C116"/>
  <c r="W115"/>
  <c r="V115"/>
  <c r="U115"/>
  <c r="T115"/>
  <c r="S115"/>
  <c r="R115"/>
  <c r="Q115"/>
  <c r="P115"/>
  <c r="O115"/>
  <c r="N115"/>
  <c r="M115"/>
  <c r="L115"/>
  <c r="K115"/>
  <c r="J115"/>
  <c r="I115"/>
  <c r="H115"/>
  <c r="G115"/>
  <c r="F115"/>
  <c r="E115"/>
  <c r="D115"/>
  <c r="C115"/>
  <c r="W114"/>
  <c r="V114"/>
  <c r="U114"/>
  <c r="T114"/>
  <c r="S114"/>
  <c r="R114"/>
  <c r="Q114"/>
  <c r="P114"/>
  <c r="O114"/>
  <c r="N114"/>
  <c r="M114"/>
  <c r="L114"/>
  <c r="K114"/>
  <c r="J114"/>
  <c r="I114"/>
  <c r="H114"/>
  <c r="G114"/>
  <c r="F114"/>
  <c r="E114"/>
  <c r="D114"/>
  <c r="C114"/>
  <c r="W113"/>
  <c r="V113"/>
  <c r="U113"/>
  <c r="T113"/>
  <c r="S113"/>
  <c r="R113"/>
  <c r="Q113"/>
  <c r="P113"/>
  <c r="O113"/>
  <c r="N113"/>
  <c r="M113"/>
  <c r="L113"/>
  <c r="K113"/>
  <c r="J113"/>
  <c r="I113"/>
  <c r="H113"/>
  <c r="G113"/>
  <c r="F113"/>
  <c r="E113"/>
  <c r="D113"/>
  <c r="C113"/>
  <c r="V112"/>
  <c r="U112"/>
  <c r="T112"/>
  <c r="S112"/>
  <c r="R112"/>
  <c r="Q112"/>
  <c r="P112"/>
  <c r="O112"/>
  <c r="N112"/>
  <c r="M112"/>
  <c r="L112"/>
  <c r="K112"/>
  <c r="J112"/>
  <c r="I112"/>
  <c r="H112"/>
  <c r="G112"/>
  <c r="F112"/>
  <c r="E112"/>
  <c r="D112"/>
  <c r="C112"/>
  <c r="W111"/>
  <c r="V111"/>
  <c r="U111"/>
  <c r="T111"/>
  <c r="S111"/>
  <c r="R111"/>
  <c r="Q111"/>
  <c r="P111"/>
  <c r="O111"/>
  <c r="N111"/>
  <c r="M111"/>
  <c r="L111"/>
  <c r="K111"/>
  <c r="J111"/>
  <c r="I111"/>
  <c r="H111"/>
  <c r="G111"/>
  <c r="F111"/>
  <c r="E111"/>
  <c r="D111"/>
  <c r="C111"/>
  <c r="W110"/>
  <c r="V110"/>
  <c r="U110"/>
  <c r="T110"/>
  <c r="S110"/>
  <c r="R110"/>
  <c r="Q110"/>
  <c r="P110"/>
  <c r="O110"/>
  <c r="N110"/>
  <c r="M110"/>
  <c r="L110"/>
  <c r="K110"/>
  <c r="J110"/>
  <c r="I110"/>
  <c r="H110"/>
  <c r="G110"/>
  <c r="F110"/>
  <c r="E110"/>
  <c r="D110"/>
  <c r="C110"/>
  <c r="W109"/>
  <c r="V109"/>
  <c r="U109"/>
  <c r="T109"/>
  <c r="S109"/>
  <c r="R109"/>
  <c r="Q109"/>
  <c r="P109"/>
  <c r="O109"/>
  <c r="N109"/>
  <c r="M109"/>
  <c r="L109"/>
  <c r="K109"/>
  <c r="J109"/>
  <c r="I109"/>
  <c r="H109"/>
  <c r="G109"/>
  <c r="F109"/>
  <c r="E109"/>
  <c r="D109"/>
  <c r="C109"/>
  <c r="W108"/>
  <c r="V108"/>
  <c r="U108"/>
  <c r="T108"/>
  <c r="S108"/>
  <c r="R108"/>
  <c r="Q108"/>
  <c r="P108"/>
  <c r="O108"/>
  <c r="N108"/>
  <c r="M108"/>
  <c r="L108"/>
  <c r="K108"/>
  <c r="J108"/>
  <c r="I108"/>
  <c r="H108"/>
  <c r="G108"/>
  <c r="F108"/>
  <c r="E108"/>
  <c r="D108"/>
  <c r="C108"/>
  <c r="W107"/>
  <c r="V107"/>
  <c r="U107"/>
  <c r="T107"/>
  <c r="S107"/>
  <c r="R107"/>
  <c r="Q107"/>
  <c r="P107"/>
  <c r="O107"/>
  <c r="N107"/>
  <c r="M107"/>
  <c r="L107"/>
  <c r="K107"/>
  <c r="J107"/>
  <c r="I107"/>
  <c r="H107"/>
  <c r="G107"/>
  <c r="F107"/>
  <c r="E107"/>
  <c r="D107"/>
  <c r="C107"/>
  <c r="W106"/>
  <c r="V106"/>
  <c r="U106"/>
  <c r="T106"/>
  <c r="S106"/>
  <c r="R106"/>
  <c r="Q106"/>
  <c r="P106"/>
  <c r="O106"/>
  <c r="N106"/>
  <c r="M106"/>
  <c r="L106"/>
  <c r="K106"/>
  <c r="J106"/>
  <c r="I106"/>
  <c r="H106"/>
  <c r="G106"/>
  <c r="F106"/>
  <c r="E106"/>
  <c r="D106"/>
  <c r="C106"/>
  <c r="W105"/>
  <c r="V105"/>
  <c r="U105"/>
  <c r="T105"/>
  <c r="S105"/>
  <c r="R105"/>
  <c r="Q105"/>
  <c r="P105"/>
  <c r="O105"/>
  <c r="N105"/>
  <c r="M105"/>
  <c r="L105"/>
  <c r="K105"/>
  <c r="J105"/>
  <c r="I105"/>
  <c r="H105"/>
  <c r="G105"/>
  <c r="F105"/>
  <c r="E105"/>
  <c r="D105"/>
  <c r="C105"/>
  <c r="V104"/>
  <c r="U104"/>
  <c r="T104"/>
  <c r="S104"/>
  <c r="R104"/>
  <c r="Q104"/>
  <c r="P104"/>
  <c r="O104"/>
  <c r="N104"/>
  <c r="M104"/>
  <c r="L104"/>
  <c r="K104"/>
  <c r="J104"/>
  <c r="I104"/>
  <c r="H104"/>
  <c r="G104"/>
  <c r="F104"/>
  <c r="E104"/>
  <c r="D104"/>
  <c r="C104"/>
  <c r="W103"/>
  <c r="V103"/>
  <c r="U103"/>
  <c r="T103"/>
  <c r="S103"/>
  <c r="R103"/>
  <c r="Q103"/>
  <c r="P103"/>
  <c r="O103"/>
  <c r="N103"/>
  <c r="M103"/>
  <c r="L103"/>
  <c r="K103"/>
  <c r="J103"/>
  <c r="I103"/>
  <c r="H103"/>
  <c r="G103"/>
  <c r="F103"/>
  <c r="E103"/>
  <c r="D103"/>
  <c r="C103"/>
  <c r="W102"/>
  <c r="V102"/>
  <c r="U102"/>
  <c r="T102"/>
  <c r="S102"/>
  <c r="R102"/>
  <c r="Q102"/>
  <c r="P102"/>
  <c r="O102"/>
  <c r="N102"/>
  <c r="M102"/>
  <c r="L102"/>
  <c r="K102"/>
  <c r="J102"/>
  <c r="I102"/>
  <c r="H102"/>
  <c r="G102"/>
  <c r="F102"/>
  <c r="E102"/>
  <c r="D102"/>
  <c r="C102"/>
  <c r="W101"/>
  <c r="V101"/>
  <c r="U101"/>
  <c r="T101"/>
  <c r="S101"/>
  <c r="R101"/>
  <c r="Q101"/>
  <c r="P101"/>
  <c r="O101"/>
  <c r="N101"/>
  <c r="M101"/>
  <c r="L101"/>
  <c r="K101"/>
  <c r="J101"/>
  <c r="I101"/>
  <c r="H101"/>
  <c r="G101"/>
  <c r="F101"/>
  <c r="E101"/>
  <c r="D101"/>
  <c r="C101"/>
  <c r="W100"/>
  <c r="V100"/>
  <c r="U100"/>
  <c r="T100"/>
  <c r="S100"/>
  <c r="R100"/>
  <c r="Q100"/>
  <c r="P100"/>
  <c r="O100"/>
  <c r="N100"/>
  <c r="M100"/>
  <c r="L100"/>
  <c r="K100"/>
  <c r="J100"/>
  <c r="I100"/>
  <c r="H100"/>
  <c r="G100"/>
  <c r="F100"/>
  <c r="E100"/>
  <c r="D100"/>
  <c r="C100"/>
  <c r="V99"/>
  <c r="U99"/>
  <c r="T99"/>
  <c r="S99"/>
  <c r="R99"/>
  <c r="Q99"/>
  <c r="P99"/>
  <c r="O99"/>
  <c r="N99"/>
  <c r="M99"/>
  <c r="L99"/>
  <c r="K99"/>
  <c r="J99"/>
  <c r="I99"/>
  <c r="H99"/>
  <c r="G99"/>
  <c r="F99"/>
  <c r="E99"/>
  <c r="D99"/>
  <c r="C99"/>
  <c r="W98"/>
  <c r="V98"/>
  <c r="U98"/>
  <c r="T98"/>
  <c r="S98"/>
  <c r="R98"/>
  <c r="Q98"/>
  <c r="P98"/>
  <c r="O98"/>
  <c r="N98"/>
  <c r="M98"/>
  <c r="L98"/>
  <c r="K98"/>
  <c r="J98"/>
  <c r="I98"/>
  <c r="H98"/>
  <c r="G98"/>
  <c r="F98"/>
  <c r="E98"/>
  <c r="D98"/>
  <c r="C98"/>
  <c r="W97"/>
  <c r="V97"/>
  <c r="U97"/>
  <c r="T97"/>
  <c r="S97"/>
  <c r="R97"/>
  <c r="Q97"/>
  <c r="P97"/>
  <c r="O97"/>
  <c r="N97"/>
  <c r="M97"/>
  <c r="L97"/>
  <c r="K97"/>
  <c r="J97"/>
  <c r="I97"/>
  <c r="H97"/>
  <c r="G97"/>
  <c r="F97"/>
  <c r="E97"/>
  <c r="D97"/>
  <c r="C97"/>
  <c r="W96"/>
  <c r="V96"/>
  <c r="U96"/>
  <c r="T96"/>
  <c r="S96"/>
  <c r="R96"/>
  <c r="Q96"/>
  <c r="P96"/>
  <c r="O96"/>
  <c r="N96"/>
  <c r="M96"/>
  <c r="L96"/>
  <c r="K96"/>
  <c r="J96"/>
  <c r="I96"/>
  <c r="H96"/>
  <c r="G96"/>
  <c r="F96"/>
  <c r="E96"/>
  <c r="D96"/>
  <c r="C96"/>
  <c r="V95"/>
  <c r="U95"/>
  <c r="T95"/>
  <c r="S95"/>
  <c r="R95"/>
  <c r="Q95"/>
  <c r="P95"/>
  <c r="O95"/>
  <c r="N95"/>
  <c r="M95"/>
  <c r="L95"/>
  <c r="K95"/>
  <c r="J95"/>
  <c r="I95"/>
  <c r="H95"/>
  <c r="G95"/>
  <c r="F95"/>
  <c r="E95"/>
  <c r="D95"/>
  <c r="C95"/>
  <c r="W94"/>
  <c r="V94"/>
  <c r="U94"/>
  <c r="T94"/>
  <c r="S94"/>
  <c r="R94"/>
  <c r="Q94"/>
  <c r="P94"/>
  <c r="O94"/>
  <c r="N94"/>
  <c r="M94"/>
  <c r="L94"/>
  <c r="K94"/>
  <c r="J94"/>
  <c r="I94"/>
  <c r="H94"/>
  <c r="G94"/>
  <c r="F94"/>
  <c r="E94"/>
  <c r="D94"/>
  <c r="C94"/>
  <c r="W93"/>
  <c r="V93"/>
  <c r="U93"/>
  <c r="T93"/>
  <c r="S93"/>
  <c r="R93"/>
  <c r="Q93"/>
  <c r="P93"/>
  <c r="O93"/>
  <c r="N93"/>
  <c r="M93"/>
  <c r="L93"/>
  <c r="K93"/>
  <c r="J93"/>
  <c r="I93"/>
  <c r="H93"/>
  <c r="G93"/>
  <c r="F93"/>
  <c r="E93"/>
  <c r="D93"/>
  <c r="C93"/>
  <c r="W92"/>
  <c r="V92"/>
  <c r="U92"/>
  <c r="T92"/>
  <c r="S92"/>
  <c r="R92"/>
  <c r="Q92"/>
  <c r="P92"/>
  <c r="O92"/>
  <c r="N92"/>
  <c r="M92"/>
  <c r="L92"/>
  <c r="K92"/>
  <c r="J92"/>
  <c r="I92"/>
  <c r="H92"/>
  <c r="G92"/>
  <c r="F92"/>
  <c r="E92"/>
  <c r="D92"/>
  <c r="C92"/>
  <c r="W91"/>
  <c r="V91"/>
  <c r="U91"/>
  <c r="T91"/>
  <c r="S91"/>
  <c r="R91"/>
  <c r="Q91"/>
  <c r="P91"/>
  <c r="O91"/>
  <c r="N91"/>
  <c r="M91"/>
  <c r="L91"/>
  <c r="K91"/>
  <c r="J91"/>
  <c r="I91"/>
  <c r="H91"/>
  <c r="G91"/>
  <c r="F91"/>
  <c r="E91"/>
  <c r="D91"/>
  <c r="C91"/>
  <c r="W90"/>
  <c r="V90"/>
  <c r="U90"/>
  <c r="T90"/>
  <c r="S90"/>
  <c r="R90"/>
  <c r="Q90"/>
  <c r="P90"/>
  <c r="O90"/>
  <c r="N90"/>
  <c r="M90"/>
  <c r="L90"/>
  <c r="K90"/>
  <c r="J90"/>
  <c r="I90"/>
  <c r="H90"/>
  <c r="G90"/>
  <c r="F90"/>
  <c r="E90"/>
  <c r="D90"/>
  <c r="C90"/>
  <c r="W89"/>
  <c r="V89"/>
  <c r="U89"/>
  <c r="T89"/>
  <c r="S89"/>
  <c r="R89"/>
  <c r="Q89"/>
  <c r="P89"/>
  <c r="O89"/>
  <c r="N89"/>
  <c r="M89"/>
  <c r="L89"/>
  <c r="K89"/>
  <c r="J89"/>
  <c r="I89"/>
  <c r="H89"/>
  <c r="G89"/>
  <c r="F89"/>
  <c r="E89"/>
  <c r="D89"/>
  <c r="C89"/>
  <c r="V87"/>
  <c r="U87"/>
  <c r="T87"/>
  <c r="S87"/>
  <c r="R87"/>
  <c r="Q87"/>
  <c r="P87"/>
  <c r="O87"/>
  <c r="N87"/>
  <c r="M87"/>
  <c r="L87"/>
  <c r="K87"/>
  <c r="J87"/>
  <c r="I87"/>
  <c r="H87"/>
  <c r="G87"/>
  <c r="F87"/>
  <c r="E87"/>
  <c r="D87"/>
  <c r="C87"/>
  <c r="V86"/>
  <c r="U86"/>
  <c r="T86"/>
  <c r="S86"/>
  <c r="R86"/>
  <c r="Q86"/>
  <c r="P86"/>
  <c r="O86"/>
  <c r="N86"/>
  <c r="M86"/>
  <c r="L86"/>
  <c r="K86"/>
  <c r="J86"/>
  <c r="I86"/>
  <c r="H86"/>
  <c r="G86"/>
  <c r="F86"/>
  <c r="E86"/>
  <c r="D86"/>
  <c r="C86"/>
  <c r="V85"/>
  <c r="U85"/>
  <c r="T85"/>
  <c r="S85"/>
  <c r="R85"/>
  <c r="Q85"/>
  <c r="P85"/>
  <c r="O85"/>
  <c r="N85"/>
  <c r="M85"/>
  <c r="L85"/>
  <c r="K85"/>
  <c r="J85"/>
  <c r="I85"/>
  <c r="H85"/>
  <c r="G85"/>
  <c r="F85"/>
  <c r="E85"/>
  <c r="D85"/>
  <c r="C85"/>
  <c r="W85"/>
  <c r="K91" i="3"/>
  <c r="L91"/>
  <c r="M91"/>
  <c r="N91"/>
  <c r="O91"/>
  <c r="P91"/>
  <c r="Q91"/>
  <c r="R91"/>
  <c r="S91"/>
  <c r="T91"/>
  <c r="U91"/>
  <c r="V91"/>
  <c r="W91"/>
  <c r="J92"/>
  <c r="K92"/>
  <c r="L92"/>
  <c r="M92"/>
  <c r="N92"/>
  <c r="O92"/>
  <c r="P92"/>
  <c r="Q92"/>
  <c r="R92"/>
  <c r="T92"/>
  <c r="U92"/>
  <c r="V92"/>
  <c r="W92"/>
  <c r="C93"/>
  <c r="D93"/>
  <c r="E93"/>
  <c r="F93"/>
  <c r="G93"/>
  <c r="H93"/>
  <c r="I93"/>
  <c r="J93"/>
  <c r="K93"/>
  <c r="L93"/>
  <c r="M93"/>
  <c r="N93"/>
  <c r="O93"/>
  <c r="P93"/>
  <c r="Q93"/>
  <c r="R93"/>
  <c r="S93"/>
  <c r="T93"/>
  <c r="U93"/>
  <c r="V93"/>
  <c r="W93"/>
  <c r="N94"/>
  <c r="O94"/>
  <c r="P94"/>
  <c r="Q94"/>
  <c r="R94"/>
  <c r="S94"/>
  <c r="T94"/>
  <c r="U94"/>
  <c r="V94"/>
  <c r="W94"/>
  <c r="C95"/>
  <c r="D95"/>
  <c r="E95"/>
  <c r="F95"/>
  <c r="G95"/>
  <c r="H95"/>
  <c r="I95"/>
  <c r="J95"/>
  <c r="K95"/>
  <c r="L95"/>
  <c r="M95"/>
  <c r="N95"/>
  <c r="O95"/>
  <c r="P95"/>
  <c r="Q95"/>
  <c r="R95"/>
  <c r="S95"/>
  <c r="T95"/>
  <c r="U95"/>
  <c r="V95"/>
  <c r="W95"/>
  <c r="C97"/>
  <c r="D97"/>
  <c r="E97"/>
  <c r="F97"/>
  <c r="G97"/>
  <c r="H97"/>
  <c r="I97"/>
  <c r="J97"/>
  <c r="K97"/>
  <c r="L97"/>
  <c r="M97"/>
  <c r="N97"/>
  <c r="O97"/>
  <c r="P97"/>
  <c r="Q97"/>
  <c r="R97"/>
  <c r="S97"/>
  <c r="T97"/>
  <c r="U97"/>
  <c r="V97"/>
  <c r="W97"/>
  <c r="C98"/>
  <c r="D98"/>
  <c r="E98"/>
  <c r="F98"/>
  <c r="G98"/>
  <c r="H98"/>
  <c r="I98"/>
  <c r="J98"/>
  <c r="K98"/>
  <c r="L98"/>
  <c r="M98"/>
  <c r="N98"/>
  <c r="O98"/>
  <c r="P98"/>
  <c r="Q98"/>
  <c r="R98"/>
  <c r="S98"/>
  <c r="T98"/>
  <c r="U98"/>
  <c r="V98"/>
  <c r="W98"/>
  <c r="C99"/>
  <c r="D99"/>
  <c r="E99"/>
  <c r="F99"/>
  <c r="G99"/>
  <c r="H99"/>
  <c r="I99"/>
  <c r="J99"/>
  <c r="K99"/>
  <c r="L99"/>
  <c r="M99"/>
  <c r="N99"/>
  <c r="O99"/>
  <c r="P99"/>
  <c r="Q99"/>
  <c r="R99"/>
  <c r="S99"/>
  <c r="T99"/>
  <c r="U99"/>
  <c r="V99"/>
  <c r="W99"/>
  <c r="O101"/>
  <c r="P101"/>
  <c r="Q101"/>
  <c r="R101"/>
  <c r="S101"/>
  <c r="T101"/>
  <c r="U101"/>
  <c r="V101"/>
  <c r="W101"/>
  <c r="O102"/>
  <c r="P102"/>
  <c r="Q102"/>
  <c r="R102"/>
  <c r="S102"/>
  <c r="T102"/>
  <c r="U102"/>
  <c r="V102"/>
  <c r="W102"/>
  <c r="C103"/>
  <c r="D103"/>
  <c r="E103"/>
  <c r="F103"/>
  <c r="G103"/>
  <c r="H103"/>
  <c r="I103"/>
  <c r="J103"/>
  <c r="K103"/>
  <c r="L103"/>
  <c r="M103"/>
  <c r="N103"/>
  <c r="O103"/>
  <c r="P103"/>
  <c r="Q103"/>
  <c r="R103"/>
  <c r="S103"/>
  <c r="T103"/>
  <c r="U103"/>
  <c r="V103"/>
  <c r="W103"/>
  <c r="C104"/>
  <c r="D104"/>
  <c r="E104"/>
  <c r="F104"/>
  <c r="G104"/>
  <c r="H104"/>
  <c r="I104"/>
  <c r="J104"/>
  <c r="K104"/>
  <c r="L104"/>
  <c r="M104"/>
  <c r="N104"/>
  <c r="O104"/>
  <c r="P104"/>
  <c r="Q104"/>
  <c r="R104"/>
  <c r="S104"/>
  <c r="T104"/>
  <c r="U104"/>
  <c r="V104"/>
  <c r="W104"/>
  <c r="C106"/>
  <c r="D106"/>
  <c r="E106"/>
  <c r="F106"/>
  <c r="G106"/>
  <c r="H106"/>
  <c r="I106"/>
  <c r="J106"/>
  <c r="K106"/>
  <c r="L106"/>
  <c r="M106"/>
  <c r="N106"/>
  <c r="O106"/>
  <c r="P106"/>
  <c r="Q106"/>
  <c r="R106"/>
  <c r="S106"/>
  <c r="T106"/>
  <c r="U106"/>
  <c r="V106"/>
  <c r="W106"/>
  <c r="G107"/>
  <c r="H107"/>
  <c r="I107"/>
  <c r="J107"/>
  <c r="K107"/>
  <c r="L107"/>
  <c r="M107"/>
  <c r="N107"/>
  <c r="O107"/>
  <c r="P107"/>
  <c r="Q107"/>
  <c r="R107"/>
  <c r="S107"/>
  <c r="T107"/>
  <c r="U107"/>
  <c r="V107"/>
  <c r="W107"/>
  <c r="L108"/>
  <c r="M108"/>
  <c r="N108"/>
  <c r="O108"/>
  <c r="P108"/>
  <c r="Q108"/>
  <c r="R108"/>
  <c r="S108"/>
  <c r="T108"/>
  <c r="U108"/>
  <c r="V108"/>
  <c r="W108"/>
  <c r="L109"/>
  <c r="M109"/>
  <c r="N109"/>
  <c r="O109"/>
  <c r="P109"/>
  <c r="Q109"/>
  <c r="R109"/>
  <c r="S109"/>
  <c r="T109"/>
  <c r="U109"/>
  <c r="V109"/>
  <c r="W109"/>
  <c r="P110"/>
  <c r="Q110"/>
  <c r="R110"/>
  <c r="S110"/>
  <c r="T110"/>
  <c r="U110"/>
  <c r="V110"/>
  <c r="W110"/>
  <c r="F111"/>
  <c r="G111"/>
  <c r="H111"/>
  <c r="I111"/>
  <c r="J111"/>
  <c r="K111"/>
  <c r="L111"/>
  <c r="M111"/>
  <c r="N111"/>
  <c r="O111"/>
  <c r="P111"/>
  <c r="Q111"/>
  <c r="R111"/>
  <c r="S111"/>
  <c r="T111"/>
  <c r="U111"/>
  <c r="V111"/>
  <c r="W111"/>
  <c r="O112"/>
  <c r="P112"/>
  <c r="Q112"/>
  <c r="R112"/>
  <c r="S112"/>
  <c r="T112"/>
  <c r="U112"/>
  <c r="V112"/>
  <c r="W112"/>
  <c r="F113"/>
  <c r="G113"/>
  <c r="H113"/>
  <c r="I113"/>
  <c r="J113"/>
  <c r="H114"/>
  <c r="I114"/>
  <c r="J114"/>
  <c r="K114"/>
  <c r="L114"/>
  <c r="M114"/>
  <c r="N114"/>
  <c r="O114"/>
  <c r="P114"/>
  <c r="Q114"/>
  <c r="R114"/>
  <c r="S114"/>
  <c r="T114"/>
  <c r="U114"/>
  <c r="V114"/>
  <c r="W114"/>
  <c r="C115"/>
  <c r="D115"/>
  <c r="E115"/>
  <c r="F115"/>
  <c r="G115"/>
  <c r="H115"/>
  <c r="I115"/>
  <c r="J115"/>
  <c r="K115"/>
  <c r="L115"/>
  <c r="M115"/>
  <c r="N115"/>
  <c r="O115"/>
  <c r="P115"/>
  <c r="Q115"/>
  <c r="R115"/>
  <c r="S115"/>
  <c r="T115"/>
  <c r="U115"/>
  <c r="V115"/>
  <c r="W115"/>
  <c r="P121"/>
  <c r="Q121"/>
  <c r="R121"/>
  <c r="S121"/>
  <c r="T121"/>
  <c r="U121"/>
  <c r="V121"/>
  <c r="W121"/>
  <c r="S123"/>
  <c r="T123"/>
  <c r="U123"/>
  <c r="V123"/>
  <c r="W123"/>
  <c r="O90"/>
  <c r="P90"/>
  <c r="Q90"/>
  <c r="R90"/>
  <c r="S90"/>
  <c r="T90"/>
  <c r="U90"/>
  <c r="V90"/>
  <c r="W90"/>
  <c r="W89"/>
  <c r="V89"/>
  <c r="U89"/>
  <c r="T89"/>
  <c r="S89"/>
  <c r="R89"/>
  <c r="Q89"/>
  <c r="P89"/>
  <c r="O89"/>
  <c r="N89"/>
  <c r="M89"/>
  <c r="L89"/>
  <c r="K89"/>
  <c r="J89"/>
  <c r="I89"/>
  <c r="H89"/>
  <c r="G89"/>
  <c r="F89"/>
  <c r="E89"/>
  <c r="D89"/>
  <c r="C89"/>
  <c r="O86"/>
  <c r="P86"/>
  <c r="Q86"/>
  <c r="R86"/>
  <c r="C87"/>
  <c r="C88" s="1"/>
  <c r="D87"/>
  <c r="E87"/>
  <c r="E88" s="1"/>
  <c r="F87"/>
  <c r="F88" s="1"/>
  <c r="G87"/>
  <c r="G88" s="1"/>
  <c r="H87"/>
  <c r="H88" s="1"/>
  <c r="I87"/>
  <c r="J87"/>
  <c r="K87"/>
  <c r="K88" s="1"/>
  <c r="L87"/>
  <c r="L88" s="1"/>
  <c r="M87"/>
  <c r="M88" s="1"/>
  <c r="N87"/>
  <c r="N88" s="1"/>
  <c r="O87"/>
  <c r="O88" s="1"/>
  <c r="P87"/>
  <c r="Q87"/>
  <c r="Q88" s="1"/>
  <c r="R87"/>
  <c r="R88" s="1"/>
  <c r="P85"/>
  <c r="Q85"/>
  <c r="R85"/>
  <c r="S85"/>
  <c r="T85"/>
  <c r="T88" s="1"/>
  <c r="U85"/>
  <c r="U88" s="1"/>
  <c r="V85"/>
  <c r="V88" s="1"/>
  <c r="W85"/>
  <c r="W88" s="1"/>
  <c r="W8" i="4"/>
  <c r="C27" i="6"/>
  <c r="D27"/>
  <c r="E27"/>
  <c r="F27"/>
  <c r="G27"/>
  <c r="H27"/>
  <c r="I27"/>
  <c r="J27"/>
  <c r="K27"/>
  <c r="L27"/>
  <c r="M27"/>
  <c r="N27"/>
  <c r="O27"/>
  <c r="P27"/>
  <c r="Q27"/>
  <c r="R27"/>
  <c r="S27"/>
  <c r="T27"/>
  <c r="U27"/>
  <c r="V27"/>
  <c r="W27"/>
  <c r="C28"/>
  <c r="D28"/>
  <c r="E28"/>
  <c r="F28"/>
  <c r="G28"/>
  <c r="H28"/>
  <c r="I28"/>
  <c r="J28"/>
  <c r="K28"/>
  <c r="L28"/>
  <c r="M28"/>
  <c r="N28"/>
  <c r="O28"/>
  <c r="P28"/>
  <c r="Q28"/>
  <c r="R28"/>
  <c r="S28"/>
  <c r="T28"/>
  <c r="U28"/>
  <c r="V28"/>
  <c r="W28"/>
  <c r="C29"/>
  <c r="D29"/>
  <c r="E29"/>
  <c r="F29"/>
  <c r="G29"/>
  <c r="H29"/>
  <c r="I29"/>
  <c r="J29"/>
  <c r="K29"/>
  <c r="L29"/>
  <c r="M29"/>
  <c r="N29"/>
  <c r="O29"/>
  <c r="P29"/>
  <c r="Q29"/>
  <c r="R29"/>
  <c r="S29"/>
  <c r="T29"/>
  <c r="U29"/>
  <c r="V29"/>
  <c r="W29"/>
  <c r="C30"/>
  <c r="D30"/>
  <c r="E30"/>
  <c r="F30"/>
  <c r="G30"/>
  <c r="H30"/>
  <c r="I30"/>
  <c r="J30"/>
  <c r="K30"/>
  <c r="L30"/>
  <c r="M30"/>
  <c r="N30"/>
  <c r="O30"/>
  <c r="P30"/>
  <c r="Q30"/>
  <c r="R30"/>
  <c r="S30"/>
  <c r="T30"/>
  <c r="U30"/>
  <c r="V30"/>
  <c r="W30"/>
  <c r="C31"/>
  <c r="D31"/>
  <c r="E31"/>
  <c r="F31"/>
  <c r="G31"/>
  <c r="H31"/>
  <c r="I31"/>
  <c r="J31"/>
  <c r="K31"/>
  <c r="L31"/>
  <c r="M31"/>
  <c r="N31"/>
  <c r="O31"/>
  <c r="P31"/>
  <c r="Q31"/>
  <c r="R31"/>
  <c r="S31"/>
  <c r="T31"/>
  <c r="U31"/>
  <c r="V31"/>
  <c r="W31"/>
  <c r="C32"/>
  <c r="D32"/>
  <c r="E32"/>
  <c r="F32"/>
  <c r="G32"/>
  <c r="H32"/>
  <c r="I32"/>
  <c r="J32"/>
  <c r="K32"/>
  <c r="L32"/>
  <c r="M32"/>
  <c r="N32"/>
  <c r="O32"/>
  <c r="P32"/>
  <c r="Q32"/>
  <c r="R32"/>
  <c r="S32"/>
  <c r="T32"/>
  <c r="U32"/>
  <c r="V32"/>
  <c r="W32"/>
  <c r="C33"/>
  <c r="D33"/>
  <c r="E33"/>
  <c r="F33"/>
  <c r="G33"/>
  <c r="H33"/>
  <c r="I33"/>
  <c r="J33"/>
  <c r="K33"/>
  <c r="L33"/>
  <c r="M33"/>
  <c r="N33"/>
  <c r="O33"/>
  <c r="P33"/>
  <c r="Q33"/>
  <c r="R33"/>
  <c r="S33"/>
  <c r="T33"/>
  <c r="U33"/>
  <c r="V33"/>
  <c r="W33"/>
  <c r="C34"/>
  <c r="D34"/>
  <c r="E34"/>
  <c r="F34"/>
  <c r="G34"/>
  <c r="H34"/>
  <c r="I34"/>
  <c r="J34"/>
  <c r="K34"/>
  <c r="L34"/>
  <c r="M34"/>
  <c r="N34"/>
  <c r="O34"/>
  <c r="P34"/>
  <c r="Q34"/>
  <c r="R34"/>
  <c r="S34"/>
  <c r="T34"/>
  <c r="U34"/>
  <c r="V34"/>
  <c r="W34"/>
  <c r="C35"/>
  <c r="D35"/>
  <c r="E35"/>
  <c r="F35"/>
  <c r="G35"/>
  <c r="H35"/>
  <c r="I35"/>
  <c r="J35"/>
  <c r="K35"/>
  <c r="L35"/>
  <c r="M35"/>
  <c r="N35"/>
  <c r="O35"/>
  <c r="P35"/>
  <c r="Q35"/>
  <c r="R35"/>
  <c r="S35"/>
  <c r="T35"/>
  <c r="U35"/>
  <c r="V35"/>
  <c r="W35"/>
  <c r="C36"/>
  <c r="D36"/>
  <c r="E36"/>
  <c r="F36"/>
  <c r="G36"/>
  <c r="H36"/>
  <c r="I36"/>
  <c r="J36"/>
  <c r="K36"/>
  <c r="L36"/>
  <c r="M36"/>
  <c r="N36"/>
  <c r="O36"/>
  <c r="P36"/>
  <c r="Q36"/>
  <c r="R36"/>
  <c r="S36"/>
  <c r="T36"/>
  <c r="U36"/>
  <c r="V36"/>
  <c r="W36"/>
  <c r="C37"/>
  <c r="D37"/>
  <c r="E37"/>
  <c r="F37"/>
  <c r="G37"/>
  <c r="H37"/>
  <c r="I37"/>
  <c r="J37"/>
  <c r="K37"/>
  <c r="L37"/>
  <c r="M37"/>
  <c r="N37"/>
  <c r="O37"/>
  <c r="P37"/>
  <c r="Q37"/>
  <c r="R37"/>
  <c r="S37"/>
  <c r="T37"/>
  <c r="U37"/>
  <c r="V37"/>
  <c r="W37"/>
  <c r="C38"/>
  <c r="D38"/>
  <c r="E38"/>
  <c r="F38"/>
  <c r="G38"/>
  <c r="H38"/>
  <c r="I38"/>
  <c r="J38"/>
  <c r="K38"/>
  <c r="L38"/>
  <c r="M38"/>
  <c r="N38"/>
  <c r="O38"/>
  <c r="P38"/>
  <c r="Q38"/>
  <c r="R38"/>
  <c r="S38"/>
  <c r="T38"/>
  <c r="U38"/>
  <c r="V38"/>
  <c r="W38"/>
  <c r="C39"/>
  <c r="D39"/>
  <c r="E39"/>
  <c r="F39"/>
  <c r="G39"/>
  <c r="H39"/>
  <c r="I39"/>
  <c r="J39"/>
  <c r="K39"/>
  <c r="L39"/>
  <c r="M39"/>
  <c r="N39"/>
  <c r="O39"/>
  <c r="P39"/>
  <c r="Q39"/>
  <c r="R39"/>
  <c r="S39"/>
  <c r="T39"/>
  <c r="U39"/>
  <c r="V39"/>
  <c r="W39"/>
  <c r="C40"/>
  <c r="D40"/>
  <c r="E40"/>
  <c r="F40"/>
  <c r="G40"/>
  <c r="H40"/>
  <c r="I40"/>
  <c r="J40"/>
  <c r="K40"/>
  <c r="L40"/>
  <c r="M40"/>
  <c r="N40"/>
  <c r="O40"/>
  <c r="P40"/>
  <c r="Q40"/>
  <c r="R40"/>
  <c r="S40"/>
  <c r="T40"/>
  <c r="U40"/>
  <c r="V40"/>
  <c r="W40"/>
  <c r="C41"/>
  <c r="D41"/>
  <c r="E41"/>
  <c r="F41"/>
  <c r="G41"/>
  <c r="H41"/>
  <c r="I41"/>
  <c r="J41"/>
  <c r="K41"/>
  <c r="L41"/>
  <c r="M41"/>
  <c r="N41"/>
  <c r="O41"/>
  <c r="P41"/>
  <c r="Q41"/>
  <c r="R41"/>
  <c r="S41"/>
  <c r="T41"/>
  <c r="U41"/>
  <c r="V41"/>
  <c r="W41"/>
  <c r="C42"/>
  <c r="D42"/>
  <c r="E42"/>
  <c r="F42"/>
  <c r="G42"/>
  <c r="H42"/>
  <c r="I42"/>
  <c r="J42"/>
  <c r="K42"/>
  <c r="L42"/>
  <c r="M42"/>
  <c r="N42"/>
  <c r="O42"/>
  <c r="P42"/>
  <c r="Q42"/>
  <c r="R42"/>
  <c r="S42"/>
  <c r="T42"/>
  <c r="U42"/>
  <c r="V42"/>
  <c r="W42"/>
  <c r="C43"/>
  <c r="D43"/>
  <c r="E43"/>
  <c r="F43"/>
  <c r="G43"/>
  <c r="H43"/>
  <c r="I43"/>
  <c r="J43"/>
  <c r="K43"/>
  <c r="L43"/>
  <c r="M43"/>
  <c r="N43"/>
  <c r="O43"/>
  <c r="P43"/>
  <c r="Q43"/>
  <c r="R43"/>
  <c r="S43"/>
  <c r="T43"/>
  <c r="U43"/>
  <c r="V43"/>
  <c r="W43"/>
  <c r="W25"/>
  <c r="W26"/>
  <c r="W5"/>
  <c r="W8" s="1"/>
  <c r="W6"/>
  <c r="W7"/>
  <c r="W9"/>
  <c r="W10"/>
  <c r="W11"/>
  <c r="W12"/>
  <c r="W13"/>
  <c r="W14"/>
  <c r="W15"/>
  <c r="W16"/>
  <c r="W17"/>
  <c r="W18"/>
  <c r="W19"/>
  <c r="W20"/>
  <c r="W21"/>
  <c r="W22"/>
  <c r="W23"/>
  <c r="W24"/>
  <c r="W8" i="1"/>
  <c r="W8" i="3"/>
  <c r="W5" i="5"/>
  <c r="W8" s="1"/>
  <c r="W6"/>
  <c r="W7"/>
  <c r="W9"/>
  <c r="W10"/>
  <c r="W11"/>
  <c r="W12"/>
  <c r="W13"/>
  <c r="W14"/>
  <c r="W15"/>
  <c r="W16"/>
  <c r="W17"/>
  <c r="W18"/>
  <c r="W19"/>
  <c r="W20"/>
  <c r="W21"/>
  <c r="W22"/>
  <c r="W23"/>
  <c r="W24"/>
  <c r="W25"/>
  <c r="W26"/>
  <c r="W8" i="2"/>
  <c r="W88" s="1"/>
  <c r="S88" i="3"/>
  <c r="D88"/>
  <c r="I88"/>
  <c r="J88"/>
  <c r="P88"/>
  <c r="T8" i="1"/>
  <c r="U8"/>
  <c r="V8"/>
  <c r="S8"/>
  <c r="D8"/>
  <c r="E8"/>
  <c r="F8"/>
  <c r="G8"/>
  <c r="H8"/>
  <c r="I8"/>
  <c r="J8"/>
  <c r="K8"/>
  <c r="L8"/>
  <c r="M8"/>
  <c r="N8"/>
  <c r="O8"/>
  <c r="P8"/>
  <c r="Q8"/>
  <c r="R8"/>
  <c r="C8"/>
  <c r="T8" i="3"/>
  <c r="U8"/>
  <c r="V8"/>
  <c r="S8"/>
  <c r="D8"/>
  <c r="E8"/>
  <c r="F8"/>
  <c r="G8"/>
  <c r="H8"/>
  <c r="I8"/>
  <c r="J8"/>
  <c r="K8"/>
  <c r="L8"/>
  <c r="M8"/>
  <c r="N8"/>
  <c r="O8"/>
  <c r="P8"/>
  <c r="Q8"/>
  <c r="R8"/>
  <c r="C8"/>
  <c r="T8" i="4"/>
  <c r="U8"/>
  <c r="V8"/>
  <c r="S8"/>
  <c r="D8"/>
  <c r="E8"/>
  <c r="F8"/>
  <c r="G8"/>
  <c r="H8"/>
  <c r="I8"/>
  <c r="J8"/>
  <c r="K8"/>
  <c r="L8"/>
  <c r="M8"/>
  <c r="N8"/>
  <c r="O8"/>
  <c r="P8"/>
  <c r="Q8"/>
  <c r="R8"/>
  <c r="C8"/>
  <c r="T8" i="2"/>
  <c r="T88" s="1"/>
  <c r="U8"/>
  <c r="U88" s="1"/>
  <c r="V8"/>
  <c r="V88" s="1"/>
  <c r="S8"/>
  <c r="S88" s="1"/>
  <c r="D8"/>
  <c r="D88" s="1"/>
  <c r="E8"/>
  <c r="E88" s="1"/>
  <c r="F8"/>
  <c r="F88" s="1"/>
  <c r="G8"/>
  <c r="G88" s="1"/>
  <c r="H8"/>
  <c r="H88" s="1"/>
  <c r="I8"/>
  <c r="I88" s="1"/>
  <c r="J8"/>
  <c r="J88" s="1"/>
  <c r="K8"/>
  <c r="K88" s="1"/>
  <c r="L8"/>
  <c r="L88" s="1"/>
  <c r="M8"/>
  <c r="M88" s="1"/>
  <c r="N8"/>
  <c r="N88" s="1"/>
  <c r="O8"/>
  <c r="O88" s="1"/>
  <c r="P8"/>
  <c r="P88" s="1"/>
  <c r="Q8"/>
  <c r="Q88" s="1"/>
  <c r="R8"/>
  <c r="R88" s="1"/>
  <c r="C8"/>
  <c r="C88" s="1"/>
  <c r="D5" i="6"/>
  <c r="E5"/>
  <c r="F5"/>
  <c r="G5"/>
  <c r="H5"/>
  <c r="I5"/>
  <c r="J5"/>
  <c r="K5"/>
  <c r="L5"/>
  <c r="M5"/>
  <c r="N5"/>
  <c r="O5"/>
  <c r="P5"/>
  <c r="Q5"/>
  <c r="R5"/>
  <c r="S5"/>
  <c r="S8" s="1"/>
  <c r="T5"/>
  <c r="T8" s="1"/>
  <c r="U5"/>
  <c r="U8" s="1"/>
  <c r="V5"/>
  <c r="V8" s="1"/>
  <c r="D6"/>
  <c r="E6"/>
  <c r="F6"/>
  <c r="G6"/>
  <c r="H6"/>
  <c r="I6"/>
  <c r="J6"/>
  <c r="K6"/>
  <c r="L6"/>
  <c r="M6"/>
  <c r="N6"/>
  <c r="O6"/>
  <c r="P6"/>
  <c r="Q6"/>
  <c r="R6"/>
  <c r="S6"/>
  <c r="T6"/>
  <c r="U6"/>
  <c r="V6"/>
  <c r="D7"/>
  <c r="D8" s="1"/>
  <c r="E7"/>
  <c r="E8" s="1"/>
  <c r="F7"/>
  <c r="F8" s="1"/>
  <c r="G7"/>
  <c r="G8" s="1"/>
  <c r="H7"/>
  <c r="H8" s="1"/>
  <c r="I7"/>
  <c r="I8" s="1"/>
  <c r="J7"/>
  <c r="J8" s="1"/>
  <c r="K7"/>
  <c r="K8" s="1"/>
  <c r="L7"/>
  <c r="L8" s="1"/>
  <c r="M7"/>
  <c r="M8" s="1"/>
  <c r="N7"/>
  <c r="N8" s="1"/>
  <c r="O7"/>
  <c r="O8" s="1"/>
  <c r="P7"/>
  <c r="P8" s="1"/>
  <c r="Q7"/>
  <c r="Q8" s="1"/>
  <c r="R7"/>
  <c r="R8" s="1"/>
  <c r="S7"/>
  <c r="T7"/>
  <c r="U7"/>
  <c r="V7"/>
  <c r="D9"/>
  <c r="E9"/>
  <c r="F9"/>
  <c r="G9"/>
  <c r="H9"/>
  <c r="I9"/>
  <c r="J9"/>
  <c r="K9"/>
  <c r="L9"/>
  <c r="M9"/>
  <c r="N9"/>
  <c r="O9"/>
  <c r="P9"/>
  <c r="Q9"/>
  <c r="R9"/>
  <c r="S9"/>
  <c r="T9"/>
  <c r="U9"/>
  <c r="V9"/>
  <c r="D10"/>
  <c r="E10"/>
  <c r="F10"/>
  <c r="G10"/>
  <c r="H10"/>
  <c r="I10"/>
  <c r="J10"/>
  <c r="K10"/>
  <c r="L10"/>
  <c r="M10"/>
  <c r="N10"/>
  <c r="O10"/>
  <c r="P10"/>
  <c r="Q10"/>
  <c r="R10"/>
  <c r="S10"/>
  <c r="T10"/>
  <c r="U10"/>
  <c r="V10"/>
  <c r="D11"/>
  <c r="E11"/>
  <c r="F11"/>
  <c r="G11"/>
  <c r="H11"/>
  <c r="I11"/>
  <c r="J11"/>
  <c r="K11"/>
  <c r="L11"/>
  <c r="M11"/>
  <c r="N11"/>
  <c r="O11"/>
  <c r="P11"/>
  <c r="Q11"/>
  <c r="R11"/>
  <c r="S11"/>
  <c r="T11"/>
  <c r="U11"/>
  <c r="V11"/>
  <c r="D12"/>
  <c r="E12"/>
  <c r="F12"/>
  <c r="G12"/>
  <c r="H12"/>
  <c r="I12"/>
  <c r="J12"/>
  <c r="K12"/>
  <c r="L12"/>
  <c r="M12"/>
  <c r="N12"/>
  <c r="O12"/>
  <c r="P12"/>
  <c r="Q12"/>
  <c r="R12"/>
  <c r="S12"/>
  <c r="T12"/>
  <c r="U12"/>
  <c r="V12"/>
  <c r="D13"/>
  <c r="E13"/>
  <c r="F13"/>
  <c r="G13"/>
  <c r="H13"/>
  <c r="I13"/>
  <c r="J13"/>
  <c r="K13"/>
  <c r="L13"/>
  <c r="M13"/>
  <c r="N13"/>
  <c r="O13"/>
  <c r="P13"/>
  <c r="Q13"/>
  <c r="R13"/>
  <c r="S13"/>
  <c r="T13"/>
  <c r="U13"/>
  <c r="V13"/>
  <c r="D14"/>
  <c r="E14"/>
  <c r="F14"/>
  <c r="G14"/>
  <c r="H14"/>
  <c r="I14"/>
  <c r="J14"/>
  <c r="K14"/>
  <c r="L14"/>
  <c r="M14"/>
  <c r="N14"/>
  <c r="O14"/>
  <c r="P14"/>
  <c r="Q14"/>
  <c r="R14"/>
  <c r="S14"/>
  <c r="T14"/>
  <c r="U14"/>
  <c r="V14"/>
  <c r="D15"/>
  <c r="E15"/>
  <c r="F15"/>
  <c r="G15"/>
  <c r="H15"/>
  <c r="I15"/>
  <c r="J15"/>
  <c r="K15"/>
  <c r="L15"/>
  <c r="M15"/>
  <c r="N15"/>
  <c r="O15"/>
  <c r="P15"/>
  <c r="Q15"/>
  <c r="R15"/>
  <c r="S15"/>
  <c r="T15"/>
  <c r="U15"/>
  <c r="V15"/>
  <c r="D16"/>
  <c r="E16"/>
  <c r="F16"/>
  <c r="G16"/>
  <c r="H16"/>
  <c r="I16"/>
  <c r="J16"/>
  <c r="K16"/>
  <c r="L16"/>
  <c r="M16"/>
  <c r="N16"/>
  <c r="O16"/>
  <c r="P16"/>
  <c r="Q16"/>
  <c r="R16"/>
  <c r="S16"/>
  <c r="T16"/>
  <c r="U16"/>
  <c r="V16"/>
  <c r="D17"/>
  <c r="E17"/>
  <c r="F17"/>
  <c r="G17"/>
  <c r="H17"/>
  <c r="I17"/>
  <c r="J17"/>
  <c r="K17"/>
  <c r="L17"/>
  <c r="M17"/>
  <c r="N17"/>
  <c r="O17"/>
  <c r="P17"/>
  <c r="Q17"/>
  <c r="R17"/>
  <c r="S17"/>
  <c r="T17"/>
  <c r="U17"/>
  <c r="V17"/>
  <c r="D18"/>
  <c r="E18"/>
  <c r="F18"/>
  <c r="G18"/>
  <c r="H18"/>
  <c r="I18"/>
  <c r="J18"/>
  <c r="K18"/>
  <c r="L18"/>
  <c r="M18"/>
  <c r="N18"/>
  <c r="O18"/>
  <c r="P18"/>
  <c r="Q18"/>
  <c r="R18"/>
  <c r="S18"/>
  <c r="T18"/>
  <c r="U18"/>
  <c r="V18"/>
  <c r="D19"/>
  <c r="E19"/>
  <c r="F19"/>
  <c r="G19"/>
  <c r="H19"/>
  <c r="I19"/>
  <c r="J19"/>
  <c r="K19"/>
  <c r="L19"/>
  <c r="M19"/>
  <c r="N19"/>
  <c r="O19"/>
  <c r="P19"/>
  <c r="Q19"/>
  <c r="R19"/>
  <c r="S19"/>
  <c r="T19"/>
  <c r="U19"/>
  <c r="V19"/>
  <c r="D20"/>
  <c r="E20"/>
  <c r="F20"/>
  <c r="G20"/>
  <c r="H20"/>
  <c r="I20"/>
  <c r="J20"/>
  <c r="K20"/>
  <c r="L20"/>
  <c r="M20"/>
  <c r="N20"/>
  <c r="O20"/>
  <c r="P20"/>
  <c r="Q20"/>
  <c r="R20"/>
  <c r="S20"/>
  <c r="T20"/>
  <c r="U20"/>
  <c r="V20"/>
  <c r="D21"/>
  <c r="E21"/>
  <c r="F21"/>
  <c r="G21"/>
  <c r="H21"/>
  <c r="I21"/>
  <c r="J21"/>
  <c r="K21"/>
  <c r="L21"/>
  <c r="M21"/>
  <c r="N21"/>
  <c r="O21"/>
  <c r="P21"/>
  <c r="Q21"/>
  <c r="R21"/>
  <c r="S21"/>
  <c r="T21"/>
  <c r="U21"/>
  <c r="V21"/>
  <c r="D22"/>
  <c r="E22"/>
  <c r="F22"/>
  <c r="G22"/>
  <c r="H22"/>
  <c r="I22"/>
  <c r="J22"/>
  <c r="K22"/>
  <c r="L22"/>
  <c r="M22"/>
  <c r="N22"/>
  <c r="O22"/>
  <c r="P22"/>
  <c r="Q22"/>
  <c r="R22"/>
  <c r="S22"/>
  <c r="T22"/>
  <c r="U22"/>
  <c r="V22"/>
  <c r="D23"/>
  <c r="E23"/>
  <c r="F23"/>
  <c r="G23"/>
  <c r="H23"/>
  <c r="I23"/>
  <c r="J23"/>
  <c r="K23"/>
  <c r="L23"/>
  <c r="M23"/>
  <c r="N23"/>
  <c r="O23"/>
  <c r="P23"/>
  <c r="Q23"/>
  <c r="R23"/>
  <c r="S23"/>
  <c r="T23"/>
  <c r="U23"/>
  <c r="V23"/>
  <c r="D24"/>
  <c r="E24"/>
  <c r="F24"/>
  <c r="G24"/>
  <c r="H24"/>
  <c r="I24"/>
  <c r="J24"/>
  <c r="K24"/>
  <c r="L24"/>
  <c r="M24"/>
  <c r="N24"/>
  <c r="O24"/>
  <c r="P24"/>
  <c r="Q24"/>
  <c r="R24"/>
  <c r="S24"/>
  <c r="T24"/>
  <c r="U24"/>
  <c r="V24"/>
  <c r="D25"/>
  <c r="E25"/>
  <c r="F25"/>
  <c r="G25"/>
  <c r="H25"/>
  <c r="I25"/>
  <c r="J25"/>
  <c r="K25"/>
  <c r="L25"/>
  <c r="M25"/>
  <c r="N25"/>
  <c r="O25"/>
  <c r="P25"/>
  <c r="Q25"/>
  <c r="R25"/>
  <c r="S25"/>
  <c r="T25"/>
  <c r="U25"/>
  <c r="V25"/>
  <c r="D26"/>
  <c r="E26"/>
  <c r="F26"/>
  <c r="G26"/>
  <c r="H26"/>
  <c r="I26"/>
  <c r="J26"/>
  <c r="K26"/>
  <c r="L26"/>
  <c r="M26"/>
  <c r="N26"/>
  <c r="O26"/>
  <c r="P26"/>
  <c r="Q26"/>
  <c r="R26"/>
  <c r="S26"/>
  <c r="T26"/>
  <c r="U26"/>
  <c r="V26"/>
  <c r="C5"/>
  <c r="C6"/>
  <c r="C7"/>
  <c r="C8" s="1"/>
  <c r="C9"/>
  <c r="C10"/>
  <c r="C11"/>
  <c r="C12"/>
  <c r="C13"/>
  <c r="C14"/>
  <c r="C15"/>
  <c r="C16"/>
  <c r="C17"/>
  <c r="C18"/>
  <c r="C19"/>
  <c r="C20"/>
  <c r="C21"/>
  <c r="C22"/>
  <c r="C23"/>
  <c r="C25"/>
  <c r="C26"/>
  <c r="C24"/>
  <c r="D5" i="5"/>
  <c r="E5"/>
  <c r="F5"/>
  <c r="G5"/>
  <c r="H5"/>
  <c r="I5"/>
  <c r="J5"/>
  <c r="K5"/>
  <c r="L5"/>
  <c r="M5"/>
  <c r="N5"/>
  <c r="O5"/>
  <c r="P5"/>
  <c r="Q5"/>
  <c r="R5"/>
  <c r="S5"/>
  <c r="S8" s="1"/>
  <c r="T5"/>
  <c r="T8" s="1"/>
  <c r="U5"/>
  <c r="U8" s="1"/>
  <c r="V5"/>
  <c r="V8" s="1"/>
  <c r="D6"/>
  <c r="E6"/>
  <c r="F6"/>
  <c r="G6"/>
  <c r="H6"/>
  <c r="I6"/>
  <c r="J6"/>
  <c r="K6"/>
  <c r="L6"/>
  <c r="M6"/>
  <c r="N6"/>
  <c r="O6"/>
  <c r="P6"/>
  <c r="Q6"/>
  <c r="R6"/>
  <c r="S6"/>
  <c r="T6"/>
  <c r="U6"/>
  <c r="V6"/>
  <c r="D7"/>
  <c r="D8" s="1"/>
  <c r="E7"/>
  <c r="E8" s="1"/>
  <c r="F7"/>
  <c r="F8" s="1"/>
  <c r="G7"/>
  <c r="G8" s="1"/>
  <c r="H7"/>
  <c r="H8" s="1"/>
  <c r="I7"/>
  <c r="I8" s="1"/>
  <c r="J7"/>
  <c r="J8" s="1"/>
  <c r="K7"/>
  <c r="K8" s="1"/>
  <c r="L7"/>
  <c r="L8" s="1"/>
  <c r="M7"/>
  <c r="M8" s="1"/>
  <c r="N7"/>
  <c r="N8" s="1"/>
  <c r="O7"/>
  <c r="O8" s="1"/>
  <c r="P7"/>
  <c r="P8" s="1"/>
  <c r="Q7"/>
  <c r="Q8" s="1"/>
  <c r="R7"/>
  <c r="R8" s="1"/>
  <c r="S7"/>
  <c r="T7"/>
  <c r="U7"/>
  <c r="V7"/>
  <c r="D9"/>
  <c r="E9"/>
  <c r="F9"/>
  <c r="G9"/>
  <c r="H9"/>
  <c r="I9"/>
  <c r="J9"/>
  <c r="K9"/>
  <c r="L9"/>
  <c r="M9"/>
  <c r="N9"/>
  <c r="O9"/>
  <c r="P9"/>
  <c r="Q9"/>
  <c r="R9"/>
  <c r="S9"/>
  <c r="T9"/>
  <c r="U9"/>
  <c r="V9"/>
  <c r="D10"/>
  <c r="E10"/>
  <c r="F10"/>
  <c r="G10"/>
  <c r="H10"/>
  <c r="I10"/>
  <c r="J10"/>
  <c r="K10"/>
  <c r="L10"/>
  <c r="M10"/>
  <c r="N10"/>
  <c r="O10"/>
  <c r="P10"/>
  <c r="Q10"/>
  <c r="R10"/>
  <c r="S10"/>
  <c r="T10"/>
  <c r="U10"/>
  <c r="V10"/>
  <c r="D11"/>
  <c r="E11"/>
  <c r="F11"/>
  <c r="G11"/>
  <c r="H11"/>
  <c r="I11"/>
  <c r="J11"/>
  <c r="K11"/>
  <c r="L11"/>
  <c r="M11"/>
  <c r="N11"/>
  <c r="O11"/>
  <c r="P11"/>
  <c r="Q11"/>
  <c r="R11"/>
  <c r="S11"/>
  <c r="T11"/>
  <c r="U11"/>
  <c r="V11"/>
  <c r="D12"/>
  <c r="E12"/>
  <c r="F12"/>
  <c r="G12"/>
  <c r="H12"/>
  <c r="I12"/>
  <c r="J12"/>
  <c r="K12"/>
  <c r="L12"/>
  <c r="M12"/>
  <c r="N12"/>
  <c r="O12"/>
  <c r="P12"/>
  <c r="Q12"/>
  <c r="R12"/>
  <c r="S12"/>
  <c r="T12"/>
  <c r="U12"/>
  <c r="V12"/>
  <c r="D13"/>
  <c r="E13"/>
  <c r="F13"/>
  <c r="G13"/>
  <c r="H13"/>
  <c r="I13"/>
  <c r="J13"/>
  <c r="K13"/>
  <c r="L13"/>
  <c r="M13"/>
  <c r="N13"/>
  <c r="O13"/>
  <c r="P13"/>
  <c r="Q13"/>
  <c r="R13"/>
  <c r="S13"/>
  <c r="T13"/>
  <c r="U13"/>
  <c r="V13"/>
  <c r="D14"/>
  <c r="E14"/>
  <c r="F14"/>
  <c r="G14"/>
  <c r="H14"/>
  <c r="I14"/>
  <c r="J14"/>
  <c r="K14"/>
  <c r="L14"/>
  <c r="M14"/>
  <c r="N14"/>
  <c r="O14"/>
  <c r="P14"/>
  <c r="Q14"/>
  <c r="R14"/>
  <c r="S14"/>
  <c r="T14"/>
  <c r="U14"/>
  <c r="V14"/>
  <c r="D15"/>
  <c r="E15"/>
  <c r="F15"/>
  <c r="G15"/>
  <c r="H15"/>
  <c r="I15"/>
  <c r="J15"/>
  <c r="K15"/>
  <c r="L15"/>
  <c r="M15"/>
  <c r="N15"/>
  <c r="O15"/>
  <c r="P15"/>
  <c r="Q15"/>
  <c r="R15"/>
  <c r="S15"/>
  <c r="T15"/>
  <c r="U15"/>
  <c r="V15"/>
  <c r="D16"/>
  <c r="E16"/>
  <c r="F16"/>
  <c r="G16"/>
  <c r="H16"/>
  <c r="I16"/>
  <c r="J16"/>
  <c r="K16"/>
  <c r="L16"/>
  <c r="M16"/>
  <c r="N16"/>
  <c r="O16"/>
  <c r="P16"/>
  <c r="Q16"/>
  <c r="R16"/>
  <c r="S16"/>
  <c r="T16"/>
  <c r="U16"/>
  <c r="V16"/>
  <c r="D17"/>
  <c r="E17"/>
  <c r="F17"/>
  <c r="G17"/>
  <c r="H17"/>
  <c r="I17"/>
  <c r="J17"/>
  <c r="K17"/>
  <c r="L17"/>
  <c r="M17"/>
  <c r="N17"/>
  <c r="O17"/>
  <c r="P17"/>
  <c r="Q17"/>
  <c r="R17"/>
  <c r="S17"/>
  <c r="T17"/>
  <c r="U17"/>
  <c r="V17"/>
  <c r="D18"/>
  <c r="E18"/>
  <c r="F18"/>
  <c r="G18"/>
  <c r="H18"/>
  <c r="I18"/>
  <c r="J18"/>
  <c r="K18"/>
  <c r="L18"/>
  <c r="M18"/>
  <c r="N18"/>
  <c r="O18"/>
  <c r="P18"/>
  <c r="Q18"/>
  <c r="R18"/>
  <c r="S18"/>
  <c r="T18"/>
  <c r="U18"/>
  <c r="V18"/>
  <c r="D19"/>
  <c r="E19"/>
  <c r="F19"/>
  <c r="G19"/>
  <c r="H19"/>
  <c r="I19"/>
  <c r="J19"/>
  <c r="K19"/>
  <c r="L19"/>
  <c r="M19"/>
  <c r="N19"/>
  <c r="O19"/>
  <c r="P19"/>
  <c r="Q19"/>
  <c r="R19"/>
  <c r="S19"/>
  <c r="T19"/>
  <c r="U19"/>
  <c r="V19"/>
  <c r="D20"/>
  <c r="E20"/>
  <c r="F20"/>
  <c r="G20"/>
  <c r="H20"/>
  <c r="I20"/>
  <c r="J20"/>
  <c r="K20"/>
  <c r="L20"/>
  <c r="M20"/>
  <c r="N20"/>
  <c r="O20"/>
  <c r="P20"/>
  <c r="Q20"/>
  <c r="R20"/>
  <c r="S20"/>
  <c r="T20"/>
  <c r="U20"/>
  <c r="V20"/>
  <c r="D21"/>
  <c r="E21"/>
  <c r="F21"/>
  <c r="G21"/>
  <c r="H21"/>
  <c r="I21"/>
  <c r="J21"/>
  <c r="K21"/>
  <c r="L21"/>
  <c r="M21"/>
  <c r="N21"/>
  <c r="O21"/>
  <c r="P21"/>
  <c r="Q21"/>
  <c r="R21"/>
  <c r="S21"/>
  <c r="T21"/>
  <c r="U21"/>
  <c r="V21"/>
  <c r="D22"/>
  <c r="E22"/>
  <c r="F22"/>
  <c r="G22"/>
  <c r="H22"/>
  <c r="I22"/>
  <c r="J22"/>
  <c r="K22"/>
  <c r="L22"/>
  <c r="M22"/>
  <c r="N22"/>
  <c r="O22"/>
  <c r="P22"/>
  <c r="Q22"/>
  <c r="R22"/>
  <c r="S22"/>
  <c r="T22"/>
  <c r="U22"/>
  <c r="V22"/>
  <c r="D23"/>
  <c r="E23"/>
  <c r="F23"/>
  <c r="G23"/>
  <c r="H23"/>
  <c r="I23"/>
  <c r="J23"/>
  <c r="K23"/>
  <c r="L23"/>
  <c r="M23"/>
  <c r="N23"/>
  <c r="O23"/>
  <c r="P23"/>
  <c r="Q23"/>
  <c r="R23"/>
  <c r="S23"/>
  <c r="T23"/>
  <c r="U23"/>
  <c r="V23"/>
  <c r="D24"/>
  <c r="E24"/>
  <c r="F24"/>
  <c r="G24"/>
  <c r="H24"/>
  <c r="I24"/>
  <c r="J24"/>
  <c r="K24"/>
  <c r="L24"/>
  <c r="M24"/>
  <c r="N24"/>
  <c r="O24"/>
  <c r="P24"/>
  <c r="Q24"/>
  <c r="R24"/>
  <c r="S24"/>
  <c r="T24"/>
  <c r="U24"/>
  <c r="V24"/>
  <c r="D25"/>
  <c r="E25"/>
  <c r="F25"/>
  <c r="G25"/>
  <c r="H25"/>
  <c r="I25"/>
  <c r="J25"/>
  <c r="K25"/>
  <c r="L25"/>
  <c r="M25"/>
  <c r="N25"/>
  <c r="O25"/>
  <c r="P25"/>
  <c r="Q25"/>
  <c r="R25"/>
  <c r="S25"/>
  <c r="T25"/>
  <c r="U25"/>
  <c r="V25"/>
  <c r="D26"/>
  <c r="E26"/>
  <c r="F26"/>
  <c r="G26"/>
  <c r="H26"/>
  <c r="I26"/>
  <c r="J26"/>
  <c r="K26"/>
  <c r="L26"/>
  <c r="M26"/>
  <c r="N26"/>
  <c r="O26"/>
  <c r="P26"/>
  <c r="Q26"/>
  <c r="R26"/>
  <c r="S26"/>
  <c r="T26"/>
  <c r="U26"/>
  <c r="V26"/>
  <c r="C25"/>
  <c r="C26"/>
  <c r="C5"/>
  <c r="C6"/>
  <c r="C7"/>
  <c r="C8" s="1"/>
  <c r="C9"/>
  <c r="C10"/>
  <c r="C11"/>
  <c r="C12"/>
  <c r="C13"/>
  <c r="C14"/>
  <c r="C15"/>
  <c r="C16"/>
  <c r="C17"/>
  <c r="C18"/>
  <c r="C19"/>
  <c r="C20"/>
  <c r="C21"/>
  <c r="C22"/>
  <c r="C23"/>
  <c r="C24"/>
</calcChain>
</file>

<file path=xl/comments1.xml><?xml version="1.0" encoding="utf-8"?>
<comments xmlns="http://schemas.openxmlformats.org/spreadsheetml/2006/main">
  <authors>
    <author>Csiha András</author>
  </authors>
  <commentList>
    <comment ref="A3" authorId="0">
      <text>
        <r>
          <rPr>
            <b/>
            <sz val="9"/>
            <color indexed="81"/>
            <rFont val="Tahoma"/>
            <family val="2"/>
            <charset val="238"/>
          </rPr>
          <t>Csiha András:</t>
        </r>
        <r>
          <rPr>
            <sz val="9"/>
            <color indexed="81"/>
            <rFont val="Tahoma"/>
            <family val="2"/>
            <charset val="238"/>
          </rPr>
          <t xml:space="preserve">
Short Description: This indicator presents the natural gas prices charged to final consumers. Natural gas prices for household consumers are defined as follows: Average national price in Euro per GJ without taxes applicable for the first semester of each year for medium size household consumers (Consumption Band D2 with annual consumption between 20 and 200 GJ). Until 2007 the prices are referring to the status on 1st January of each year for medium size consumers (Standard Consumer D3 with annual consumption of 83.70 GJ). 
</t>
        </r>
      </text>
    </comment>
  </commentList>
</comments>
</file>

<file path=xl/comments2.xml><?xml version="1.0" encoding="utf-8"?>
<comments xmlns="http://schemas.openxmlformats.org/spreadsheetml/2006/main">
  <authors>
    <author>Csiha András</author>
  </authors>
  <commentList>
    <comment ref="A3" authorId="0">
      <text>
        <r>
          <rPr>
            <b/>
            <sz val="9"/>
            <color indexed="81"/>
            <rFont val="Tahoma"/>
            <family val="2"/>
            <charset val="238"/>
          </rPr>
          <t>Csiha András:</t>
        </r>
        <r>
          <rPr>
            <sz val="9"/>
            <color indexed="81"/>
            <rFont val="Tahoma"/>
            <family val="2"/>
            <charset val="238"/>
          </rPr>
          <t xml:space="preserve">
Short Description: This indicator presents the natural gas prices charged to final consumers. Natural gas prices for industrial consumers are defined as follows: Average national price in Euro per Giga Joule (GJ) without taxes applicable for the first semester of each year for medium size industrial consumers (Consumption Band I3 with annual consumption between 10 000 and 100 000 GJ). Until 2007 the prices are referring to the status on 1st January of each year for medium size consumers (Standard Consumer I3-1 with annual consumption of 41 860 GJ). </t>
        </r>
      </text>
    </comment>
  </commentList>
</comments>
</file>

<file path=xl/comments3.xml><?xml version="1.0" encoding="utf-8"?>
<comments xmlns="http://schemas.openxmlformats.org/spreadsheetml/2006/main">
  <authors>
    <author>Csiha András</author>
  </authors>
  <commentList>
    <comment ref="A3" authorId="0">
      <text>
        <r>
          <rPr>
            <b/>
            <sz val="9"/>
            <color indexed="81"/>
            <rFont val="Tahoma"/>
            <family val="2"/>
            <charset val="238"/>
          </rPr>
          <t>Csiha András:</t>
        </r>
        <r>
          <rPr>
            <sz val="9"/>
            <color indexed="81"/>
            <rFont val="Tahoma"/>
            <family val="2"/>
            <charset val="238"/>
          </rPr>
          <t xml:space="preserve">
Short Description: This indicator presents electricity prices charged to final consumers. Electricity prices for household consumers are defined as follows: Average national price in Euro per kWh without taxes applicable for the first semester of each year for medium size household consumers (Consumption Band Dc with annual consumption between 2500 and 5000 kWh). Until 2007 the prices are referring to the status on 1st January of each year for medium size consumers (Standard Consumer Dc with annual consumption of 3500 kWh). </t>
        </r>
      </text>
    </comment>
  </commentList>
</comments>
</file>

<file path=xl/comments4.xml><?xml version="1.0" encoding="utf-8"?>
<comments xmlns="http://schemas.openxmlformats.org/spreadsheetml/2006/main">
  <authors>
    <author>Csiha András</author>
  </authors>
  <commentList>
    <comment ref="A3" authorId="0">
      <text>
        <r>
          <rPr>
            <b/>
            <sz val="9"/>
            <color indexed="81"/>
            <rFont val="Tahoma"/>
            <family val="2"/>
            <charset val="238"/>
          </rPr>
          <t>Csiha András:</t>
        </r>
        <r>
          <rPr>
            <sz val="9"/>
            <color indexed="81"/>
            <rFont val="Tahoma"/>
            <family val="2"/>
            <charset val="238"/>
          </rPr>
          <t xml:space="preserve">
Short Description: This indicator presents electricity prices charged to final consumers. Electricity prices for industrial consumers are defined as follows: Average national price in Euro per kWh without taxes applicable for the first semester of each year for medium size industrial consumers (Consumption Band Ic with annual consumption between 500 and 2000 MWh). Until 2007 the prices are referring to the status on 1st January of each year for medium size consumers (Standard Consumer Ie with annual consumption of 2 000 MWh). </t>
        </r>
      </text>
    </comment>
  </commentList>
</comments>
</file>

<file path=xl/sharedStrings.xml><?xml version="1.0" encoding="utf-8"?>
<sst xmlns="http://schemas.openxmlformats.org/spreadsheetml/2006/main" count="667" uniqueCount="105">
  <si>
    <t>Electricity prices by type of user</t>
  </si>
  <si>
    <t>EUR per kWh</t>
  </si>
  <si>
    <t>Medium size industries</t>
  </si>
  <si>
    <t>geo\time</t>
  </si>
  <si>
    <t>1991</t>
  </si>
  <si>
    <t/>
  </si>
  <si>
    <t>1992</t>
  </si>
  <si>
    <t>1993</t>
  </si>
  <si>
    <t>1994</t>
  </si>
  <si>
    <t>1995</t>
  </si>
  <si>
    <t>1996</t>
  </si>
  <si>
    <t>1997</t>
  </si>
  <si>
    <t>1998</t>
  </si>
  <si>
    <t>1999</t>
  </si>
  <si>
    <t>2000</t>
  </si>
  <si>
    <t>2001</t>
  </si>
  <si>
    <t>2002</t>
  </si>
  <si>
    <t>2003</t>
  </si>
  <si>
    <t>2004</t>
  </si>
  <si>
    <t>2005</t>
  </si>
  <si>
    <t>2006</t>
  </si>
  <si>
    <t>2007</t>
  </si>
  <si>
    <t>2008</t>
  </si>
  <si>
    <t>2009</t>
  </si>
  <si>
    <t>2010</t>
  </si>
  <si>
    <t>2011</t>
  </si>
  <si>
    <t>EU (27 countries)</t>
  </si>
  <si>
    <t>:</t>
  </si>
  <si>
    <t>EU (25 countries)</t>
  </si>
  <si>
    <t>EU (15 countries)</t>
  </si>
  <si>
    <t>Belgium</t>
  </si>
  <si>
    <t>Bulgaria</t>
  </si>
  <si>
    <t>Czech Republic</t>
  </si>
  <si>
    <t>Denmark</t>
  </si>
  <si>
    <t>Germany</t>
  </si>
  <si>
    <t>Estonia</t>
  </si>
  <si>
    <t>Ireland</t>
  </si>
  <si>
    <t>Greece</t>
  </si>
  <si>
    <t>Spain</t>
  </si>
  <si>
    <t>France</t>
  </si>
  <si>
    <t>Italy</t>
  </si>
  <si>
    <t>Cyprus</t>
  </si>
  <si>
    <t>Latvia</t>
  </si>
  <si>
    <t>Lithuania</t>
  </si>
  <si>
    <t>Luxembourg</t>
  </si>
  <si>
    <t>Hungary</t>
  </si>
  <si>
    <t>Malta</t>
  </si>
  <si>
    <t>Netherlands</t>
  </si>
  <si>
    <t>Austria</t>
  </si>
  <si>
    <t>Poland</t>
  </si>
  <si>
    <t>Portugal</t>
  </si>
  <si>
    <t>Romania</t>
  </si>
  <si>
    <t>Slovenia</t>
  </si>
  <si>
    <t>Slovakia</t>
  </si>
  <si>
    <t>Finland</t>
  </si>
  <si>
    <t>Sweden</t>
  </si>
  <si>
    <t>United Kingdom</t>
  </si>
  <si>
    <t>Iceland</t>
  </si>
  <si>
    <t>Liechtenstein</t>
  </si>
  <si>
    <t>Norway</t>
  </si>
  <si>
    <t>Switzerland</t>
  </si>
  <si>
    <t>Montenegro</t>
  </si>
  <si>
    <t>Croatia</t>
  </si>
  <si>
    <t>Former Yugoslav Republic of Macedonia, the</t>
  </si>
  <si>
    <t>Turkey</t>
  </si>
  <si>
    <t xml:space="preserve">:=not available p=provisional </t>
  </si>
  <si>
    <t>Source of Data::</t>
  </si>
  <si>
    <t>Eurostat</t>
  </si>
  <si>
    <t>Last update:</t>
  </si>
  <si>
    <t>30.11.2012</t>
  </si>
  <si>
    <t>Date of extraction:</t>
  </si>
  <si>
    <t>06 Dec 2012 17:41:04 MET</t>
  </si>
  <si>
    <t>Hyperlink to the table:</t>
  </si>
  <si>
    <t>http://epp.eurostat.ec.europa.eu/tgm/table.do?tab=table&amp;init=1&amp;plugin=1&amp;language=en&amp;pcode=ten00117</t>
  </si>
  <si>
    <t>General Disclaimer of the EC:</t>
  </si>
  <si>
    <t>http://europa.eu/geninfo/legal_notices_en.htm</t>
  </si>
  <si>
    <t>Code:</t>
  </si>
  <si>
    <t>ten00117</t>
  </si>
  <si>
    <t>Gas prices by type of user</t>
  </si>
  <si>
    <t>EUR per Gigajoule</t>
  </si>
  <si>
    <t>Medium size households</t>
  </si>
  <si>
    <t>06 Dec 2012 17:33:15 MET</t>
  </si>
  <si>
    <t>http://epp.eurostat.ec.europa.eu/tgm/table.do?tab=table&amp;init=1&amp;plugin=1&amp;language=en&amp;pcode=ten00118</t>
  </si>
  <si>
    <t>Short Description:</t>
  </si>
  <si>
    <t>This indicator presents the natural gas prices charged to final consumers. &lt;BR&gt;Natural gas prices for industrial consumers are defined as follows: Average national price in Euro per Giga Joule (GJ) without taxes applicable for the first semester of each year for medium size industrial consumers (Consumption Band I3 with annual consumption between 10 000 and 100 000 GJ). Until 2007 the prices are referring to the status on 1st January of each year for medium size consumers (Standard Consumer I3-1 with annual consumption of 41 860 GJ). &lt;BR&gt;Natural gas prices for household consumers are defined as follows: Average national price in Euro per GJ without taxes applicable for the first semester of each year for medium size household consumers (Consumption Band D2 with annual consumption between 20 and 200 GJ). Until 2007 the prices are referring to the status on 1st January of each year for medium size consumers (Standard Consumer D3 with annual consumption of 83.70 GJ).</t>
  </si>
  <si>
    <t>ten00118</t>
  </si>
  <si>
    <t>06 Dec 2012 17:40:06 MET</t>
  </si>
  <si>
    <t>06 Dec 2012 17:36:39 MET</t>
  </si>
  <si>
    <t>Medium size households / Medium size industries</t>
  </si>
  <si>
    <t>%</t>
  </si>
  <si>
    <t>Electricity / gas prices %</t>
  </si>
  <si>
    <t>EU (15/27 countries)*</t>
  </si>
  <si>
    <t>* 2007-ig EU15, 2008-tól EU 27</t>
  </si>
  <si>
    <t>Lakossági / Ipari villamos energia ár, %</t>
  </si>
  <si>
    <t>Ipari villamos energia ár, €/kWh</t>
  </si>
  <si>
    <t>Lakossági gáz ár, €/GJ</t>
  </si>
  <si>
    <t>Ipari gáz ár, €/GJ</t>
  </si>
  <si>
    <t>Lakossági / Ipari gáz ár, %</t>
  </si>
  <si>
    <t>Lakossági villamos energia ár, €/kWh</t>
  </si>
  <si>
    <t>Lakossági villamos energia ár / Lakossági gáz ár, %</t>
  </si>
  <si>
    <t>2012</t>
  </si>
  <si>
    <t>http://epp.eurostat.ec.europa.eu/tgm/table.do?tab=table&amp;init=1&amp;language=en&amp;pcode=ten00114&amp;plugin=1</t>
  </si>
  <si>
    <t>http://epp.eurostat.ec.europa.eu/tgm/table.do?tab=table&amp;init=1&amp;language=en&amp;pcode=ten00115&amp;plugin=1</t>
  </si>
  <si>
    <t>http://epp.eurostat.ec.europa.eu/tgm/table.do?tab=table&amp;init=1&amp;language=en&amp;pcode=ten00112&amp;plugin=1</t>
  </si>
  <si>
    <t>http://epp.eurostat.ec.europa.eu/tgm/table.do?tab=table&amp;init=1&amp;language=en&amp;pcode=ten00113&amp;plugin=1</t>
  </si>
</sst>
</file>

<file path=xl/styles.xml><?xml version="1.0" encoding="utf-8"?>
<styleSheet xmlns="http://schemas.openxmlformats.org/spreadsheetml/2006/main">
  <numFmts count="1">
    <numFmt numFmtId="164" formatCode="0.0000"/>
  </numFmts>
  <fonts count="14">
    <font>
      <sz val="10"/>
      <name val="Arial"/>
      <family val="2"/>
      <charset val="238"/>
    </font>
    <font>
      <sz val="10"/>
      <name val="Arial"/>
      <family val="2"/>
      <charset val="238"/>
    </font>
    <font>
      <b/>
      <sz val="10"/>
      <name val="Arial"/>
      <family val="2"/>
      <charset val="238"/>
    </font>
    <font>
      <b/>
      <sz val="10"/>
      <color rgb="FFFF0000"/>
      <name val="Arial"/>
      <family val="2"/>
      <charset val="238"/>
    </font>
    <font>
      <b/>
      <sz val="10"/>
      <color theme="0"/>
      <name val="Arial"/>
      <family val="2"/>
      <charset val="238"/>
    </font>
    <font>
      <b/>
      <sz val="12"/>
      <name val="Arial"/>
      <family val="2"/>
      <charset val="238"/>
    </font>
    <font>
      <i/>
      <sz val="10"/>
      <name val="Arial"/>
      <family val="2"/>
      <charset val="238"/>
    </font>
    <font>
      <u/>
      <sz val="10"/>
      <color theme="10"/>
      <name val="Arial"/>
      <family val="2"/>
      <charset val="238"/>
    </font>
    <font>
      <sz val="10"/>
      <color rgb="FF00B0F0"/>
      <name val="Arial"/>
      <family val="2"/>
      <charset val="238"/>
    </font>
    <font>
      <u/>
      <sz val="10"/>
      <color rgb="FF00B0F0"/>
      <name val="Arial"/>
      <family val="2"/>
      <charset val="238"/>
    </font>
    <font>
      <sz val="9"/>
      <color indexed="81"/>
      <name val="Tahoma"/>
      <family val="2"/>
      <charset val="238"/>
    </font>
    <font>
      <b/>
      <sz val="9"/>
      <color indexed="81"/>
      <name val="Tahoma"/>
      <family val="2"/>
      <charset val="238"/>
    </font>
    <font>
      <sz val="10"/>
      <color theme="0"/>
      <name val="Arial"/>
      <family val="2"/>
      <charset val="238"/>
    </font>
    <font>
      <sz val="10"/>
      <color rgb="FFFF0000"/>
      <name val="Arial"/>
      <family val="2"/>
      <charset val="238"/>
    </font>
  </fonts>
  <fills count="3">
    <fill>
      <patternFill patternType="none"/>
    </fill>
    <fill>
      <patternFill patternType="gray125"/>
    </fill>
    <fill>
      <patternFill patternType="solid">
        <fgColor theme="1"/>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s>
  <cellStyleXfs count="3">
    <xf numFmtId="0" fontId="0" fillId="0" borderId="0"/>
    <xf numFmtId="9" fontId="1" fillId="0" borderId="0" applyFont="0" applyFill="0" applyBorder="0" applyAlignment="0" applyProtection="0"/>
    <xf numFmtId="0" fontId="7" fillId="0" borderId="0" applyNumberFormat="0" applyFill="0" applyBorder="0" applyAlignment="0" applyProtection="0">
      <alignment vertical="top"/>
      <protection locked="0"/>
    </xf>
  </cellStyleXfs>
  <cellXfs count="53">
    <xf numFmtId="0" fontId="0" fillId="0" borderId="0" xfId="0"/>
    <xf numFmtId="0" fontId="0" fillId="0" borderId="0" xfId="0" applyAlignment="1">
      <alignment horizontal="right"/>
    </xf>
    <xf numFmtId="9" fontId="0" fillId="0" borderId="0" xfId="1" applyFont="1"/>
    <xf numFmtId="164" fontId="0" fillId="0" borderId="0" xfId="0" applyNumberFormat="1"/>
    <xf numFmtId="0" fontId="2" fillId="0" borderId="0" xfId="0" applyFont="1"/>
    <xf numFmtId="0" fontId="3" fillId="0" borderId="0" xfId="0" applyFont="1"/>
    <xf numFmtId="0" fontId="3" fillId="0" borderId="0" xfId="0" applyFont="1" applyAlignment="1">
      <alignment horizontal="right"/>
    </xf>
    <xf numFmtId="0" fontId="2" fillId="0" borderId="1" xfId="0" applyFont="1" applyBorder="1"/>
    <xf numFmtId="9" fontId="2" fillId="0" borderId="1" xfId="1" applyFont="1" applyBorder="1"/>
    <xf numFmtId="0" fontId="3" fillId="0" borderId="1" xfId="0" applyFont="1" applyBorder="1"/>
    <xf numFmtId="9" fontId="3" fillId="0" borderId="1" xfId="1" applyFont="1" applyBorder="1"/>
    <xf numFmtId="0" fontId="2" fillId="0" borderId="0" xfId="0" applyFont="1" applyAlignment="1">
      <alignment horizontal="left"/>
    </xf>
    <xf numFmtId="0" fontId="4" fillId="2" borderId="1" xfId="0" applyFont="1" applyFill="1" applyBorder="1"/>
    <xf numFmtId="0" fontId="4" fillId="2" borderId="1" xfId="0" applyFont="1" applyFill="1" applyBorder="1" applyAlignment="1">
      <alignment horizontal="right"/>
    </xf>
    <xf numFmtId="9" fontId="4" fillId="2" borderId="1" xfId="1" applyFont="1" applyFill="1" applyBorder="1"/>
    <xf numFmtId="0" fontId="2" fillId="0" borderId="1" xfId="0" applyFont="1" applyBorder="1" applyAlignment="1">
      <alignment horizontal="left"/>
    </xf>
    <xf numFmtId="0" fontId="4" fillId="2" borderId="1" xfId="0" applyFont="1" applyFill="1" applyBorder="1" applyAlignment="1">
      <alignment horizontal="left"/>
    </xf>
    <xf numFmtId="0" fontId="2" fillId="0" borderId="1" xfId="0" applyFont="1" applyBorder="1" applyAlignment="1">
      <alignment horizontal="right"/>
    </xf>
    <xf numFmtId="0" fontId="2" fillId="0" borderId="1" xfId="0" applyFont="1" applyFill="1" applyBorder="1" applyAlignment="1">
      <alignment horizontal="left"/>
    </xf>
    <xf numFmtId="0" fontId="2" fillId="0" borderId="1" xfId="0" applyFont="1" applyFill="1" applyBorder="1" applyAlignment="1">
      <alignment horizontal="right"/>
    </xf>
    <xf numFmtId="0" fontId="2" fillId="0" borderId="2" xfId="0" applyFont="1" applyBorder="1" applyAlignment="1">
      <alignment horizontal="left"/>
    </xf>
    <xf numFmtId="0" fontId="5" fillId="0" borderId="0" xfId="0" applyFont="1" applyAlignment="1">
      <alignment horizontal="center"/>
    </xf>
    <xf numFmtId="0" fontId="6" fillId="0" borderId="0" xfId="0" applyFont="1"/>
    <xf numFmtId="0" fontId="2" fillId="0" borderId="0" xfId="0" applyFont="1" applyFill="1"/>
    <xf numFmtId="0" fontId="2" fillId="0" borderId="1" xfId="0" applyFont="1" applyFill="1" applyBorder="1"/>
    <xf numFmtId="9" fontId="2" fillId="0" borderId="1" xfId="1" applyFont="1" applyFill="1" applyBorder="1"/>
    <xf numFmtId="2" fontId="0" fillId="0" borderId="0" xfId="0" applyNumberFormat="1" applyFont="1"/>
    <xf numFmtId="0" fontId="2" fillId="0" borderId="3" xfId="0" applyFont="1" applyBorder="1" applyAlignment="1">
      <alignment horizontal="left"/>
    </xf>
    <xf numFmtId="0" fontId="0" fillId="0" borderId="0" xfId="0" applyBorder="1"/>
    <xf numFmtId="0" fontId="2" fillId="0" borderId="0" xfId="0" applyFont="1" applyBorder="1" applyAlignment="1">
      <alignment horizontal="left"/>
    </xf>
    <xf numFmtId="0" fontId="4" fillId="2" borderId="0" xfId="0" applyFont="1" applyFill="1" applyBorder="1" applyAlignment="1">
      <alignment horizontal="left"/>
    </xf>
    <xf numFmtId="0" fontId="7" fillId="0" borderId="0" xfId="2" applyAlignment="1" applyProtection="1">
      <alignment horizontal="left"/>
    </xf>
    <xf numFmtId="0" fontId="8" fillId="0" borderId="0" xfId="0" applyFont="1" applyAlignment="1">
      <alignment horizontal="right"/>
    </xf>
    <xf numFmtId="0" fontId="8" fillId="0" borderId="0" xfId="0" applyFont="1"/>
    <xf numFmtId="9" fontId="8" fillId="0" borderId="0" xfId="1" applyFont="1"/>
    <xf numFmtId="0" fontId="9" fillId="0" borderId="0" xfId="2" applyFont="1" applyAlignment="1" applyProtection="1">
      <alignment horizontal="right"/>
    </xf>
    <xf numFmtId="9" fontId="2" fillId="0" borderId="1" xfId="1" applyFont="1" applyBorder="1" applyAlignment="1">
      <alignment horizontal="right"/>
    </xf>
    <xf numFmtId="0" fontId="7" fillId="0" borderId="0" xfId="2" applyAlignment="1" applyProtection="1">
      <alignment horizontal="center"/>
    </xf>
    <xf numFmtId="0" fontId="0" fillId="0" borderId="0" xfId="0" applyAlignment="1">
      <alignment horizontal="left" vertical="center"/>
    </xf>
    <xf numFmtId="0" fontId="7" fillId="0" borderId="0" xfId="2" applyAlignment="1" applyProtection="1">
      <alignment horizontal="center" vertical="center"/>
    </xf>
    <xf numFmtId="0" fontId="0" fillId="0" borderId="0" xfId="0" applyFont="1"/>
    <xf numFmtId="0" fontId="0" fillId="0" borderId="0" xfId="0" applyFont="1" applyAlignment="1">
      <alignment horizontal="right"/>
    </xf>
    <xf numFmtId="0" fontId="0" fillId="0" borderId="0" xfId="0" applyNumberFormat="1"/>
    <xf numFmtId="0" fontId="7" fillId="0" borderId="0" xfId="2" applyAlignment="1" applyProtection="1">
      <alignment vertical="center"/>
    </xf>
    <xf numFmtId="0" fontId="0" fillId="0" borderId="1" xfId="0" applyFont="1" applyBorder="1"/>
    <xf numFmtId="0" fontId="12" fillId="2" borderId="1" xfId="0" applyFont="1" applyFill="1" applyBorder="1"/>
    <xf numFmtId="164" fontId="0" fillId="0" borderId="1" xfId="0" applyNumberFormat="1" applyFont="1" applyBorder="1"/>
    <xf numFmtId="164" fontId="12" fillId="2" borderId="1" xfId="0" applyNumberFormat="1" applyFont="1" applyFill="1" applyBorder="1"/>
    <xf numFmtId="0" fontId="13" fillId="0" borderId="1" xfId="0" applyFont="1" applyBorder="1"/>
    <xf numFmtId="164" fontId="13" fillId="0" borderId="1" xfId="0" applyNumberFormat="1" applyFont="1" applyBorder="1"/>
    <xf numFmtId="0" fontId="0" fillId="0" borderId="1" xfId="0" applyBorder="1"/>
    <xf numFmtId="0" fontId="0" fillId="0" borderId="1" xfId="0" applyBorder="1" applyAlignment="1">
      <alignment horizontal="right"/>
    </xf>
    <xf numFmtId="9" fontId="0" fillId="0" borderId="1" xfId="1" applyFont="1" applyBorder="1"/>
  </cellXfs>
  <cellStyles count="3">
    <cellStyle name="Hivatkozás" xfId="2" builtinId="8"/>
    <cellStyle name="Normál" xfId="0" builtinId="0"/>
    <cellStyle name="Százalék" xfId="1" builtin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lang val="hu-HU"/>
  <c:chart>
    <c:plotArea>
      <c:layout/>
      <c:barChart>
        <c:barDir val="col"/>
        <c:grouping val="clustered"/>
        <c:ser>
          <c:idx val="0"/>
          <c:order val="0"/>
          <c:tx>
            <c:strRef>
              <c:f>'Lak Gáz'!$B$4</c:f>
              <c:strCache>
                <c:ptCount val="1"/>
                <c:pt idx="0">
                  <c:v>1991</c:v>
                </c:pt>
              </c:strCache>
            </c:strRef>
          </c:tx>
          <c:cat>
            <c:strRef>
              <c:f>'Lak Gáz'!$A$5:$A$43</c:f>
              <c:strCache>
                <c:ptCount val="3"/>
                <c:pt idx="0">
                  <c:v>EU (15/27 countries)*</c:v>
                </c:pt>
                <c:pt idx="1">
                  <c:v>Hungary</c:v>
                </c:pt>
                <c:pt idx="2">
                  <c:v>Netherlands</c:v>
                </c:pt>
              </c:strCache>
            </c:strRef>
          </c:cat>
          <c:val>
            <c:numRef>
              <c:f>'Lak Gáz'!$B$5:$B$43</c:f>
            </c:numRef>
          </c:val>
        </c:ser>
        <c:ser>
          <c:idx val="1"/>
          <c:order val="1"/>
          <c:tx>
            <c:strRef>
              <c:f>'Lak Gáz'!$C$4</c:f>
              <c:strCache>
                <c:ptCount val="1"/>
                <c:pt idx="0">
                  <c:v>1992</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Gáz'!$C$5:$C$43</c:f>
              <c:numCache>
                <c:formatCode>General</c:formatCode>
                <c:ptCount val="3"/>
                <c:pt idx="0">
                  <c:v>7.38</c:v>
                </c:pt>
                <c:pt idx="1">
                  <c:v>2.2113999999999998</c:v>
                </c:pt>
                <c:pt idx="2">
                  <c:v>6.0338000000000003</c:v>
                </c:pt>
              </c:numCache>
            </c:numRef>
          </c:val>
        </c:ser>
        <c:ser>
          <c:idx val="2"/>
          <c:order val="2"/>
          <c:tx>
            <c:strRef>
              <c:f>'Lak Gáz'!$D$4</c:f>
              <c:strCache>
                <c:ptCount val="1"/>
                <c:pt idx="0">
                  <c:v>1993</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Gáz'!$D$5:$D$43</c:f>
              <c:numCache>
                <c:formatCode>General</c:formatCode>
                <c:ptCount val="3"/>
                <c:pt idx="0">
                  <c:v>6.81</c:v>
                </c:pt>
                <c:pt idx="1">
                  <c:v>2.3041999999999998</c:v>
                </c:pt>
                <c:pt idx="2">
                  <c:v>5.5818000000000003</c:v>
                </c:pt>
              </c:numCache>
            </c:numRef>
          </c:val>
        </c:ser>
        <c:ser>
          <c:idx val="3"/>
          <c:order val="3"/>
          <c:tx>
            <c:strRef>
              <c:f>'Lak Gáz'!$E$4</c:f>
              <c:strCache>
                <c:ptCount val="1"/>
                <c:pt idx="0">
                  <c:v>1994</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Gáz'!$E$5:$E$43</c:f>
              <c:numCache>
                <c:formatCode>General</c:formatCode>
                <c:ptCount val="3"/>
                <c:pt idx="0">
                  <c:v>7.03</c:v>
                </c:pt>
                <c:pt idx="1">
                  <c:v>2.0994000000000002</c:v>
                </c:pt>
                <c:pt idx="2">
                  <c:v>5.9429999999999996</c:v>
                </c:pt>
              </c:numCache>
            </c:numRef>
          </c:val>
        </c:ser>
        <c:ser>
          <c:idx val="4"/>
          <c:order val="4"/>
          <c:tx>
            <c:strRef>
              <c:f>'Lak Gáz'!$F$4</c:f>
              <c:strCache>
                <c:ptCount val="1"/>
                <c:pt idx="0">
                  <c:v>1995</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Gáz'!$F$5:$F$43</c:f>
              <c:numCache>
                <c:formatCode>General</c:formatCode>
                <c:ptCount val="3"/>
                <c:pt idx="0">
                  <c:v>6.85</c:v>
                </c:pt>
                <c:pt idx="1">
                  <c:v>2.6345999999999998</c:v>
                </c:pt>
                <c:pt idx="2">
                  <c:v>5.9964000000000004</c:v>
                </c:pt>
              </c:numCache>
            </c:numRef>
          </c:val>
        </c:ser>
        <c:ser>
          <c:idx val="5"/>
          <c:order val="5"/>
          <c:tx>
            <c:strRef>
              <c:f>'Lak Gáz'!$G$4</c:f>
              <c:strCache>
                <c:ptCount val="1"/>
                <c:pt idx="0">
                  <c:v>1996</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Gáz'!$G$5:$G$43</c:f>
              <c:numCache>
                <c:formatCode>General</c:formatCode>
                <c:ptCount val="3"/>
                <c:pt idx="0">
                  <c:v>6.64</c:v>
                </c:pt>
                <c:pt idx="1">
                  <c:v>2.1476000000000002</c:v>
                </c:pt>
                <c:pt idx="2">
                  <c:v>5.8238000000000003</c:v>
                </c:pt>
              </c:numCache>
            </c:numRef>
          </c:val>
        </c:ser>
        <c:ser>
          <c:idx val="6"/>
          <c:order val="6"/>
          <c:tx>
            <c:strRef>
              <c:f>'Lak Gáz'!$H$4</c:f>
              <c:strCache>
                <c:ptCount val="1"/>
                <c:pt idx="0">
                  <c:v>1997</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Gáz'!$H$5:$H$43</c:f>
              <c:numCache>
                <c:formatCode>General</c:formatCode>
                <c:ptCount val="3"/>
                <c:pt idx="0">
                  <c:v>7.22</c:v>
                </c:pt>
                <c:pt idx="1">
                  <c:v>2.9967999999999999</c:v>
                </c:pt>
                <c:pt idx="2">
                  <c:v>6.2256999999999998</c:v>
                </c:pt>
              </c:numCache>
            </c:numRef>
          </c:val>
        </c:ser>
        <c:ser>
          <c:idx val="7"/>
          <c:order val="7"/>
          <c:tx>
            <c:strRef>
              <c:f>'Lak Gáz'!$I$4</c:f>
              <c:strCache>
                <c:ptCount val="1"/>
                <c:pt idx="0">
                  <c:v>1998</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Gáz'!$I$5:$I$43</c:f>
              <c:numCache>
                <c:formatCode>General</c:formatCode>
                <c:ptCount val="3"/>
                <c:pt idx="0">
                  <c:v>7.34</c:v>
                </c:pt>
                <c:pt idx="1">
                  <c:v>3.3439000000000001</c:v>
                </c:pt>
                <c:pt idx="2">
                  <c:v>6.1573000000000002</c:v>
                </c:pt>
              </c:numCache>
            </c:numRef>
          </c:val>
        </c:ser>
        <c:ser>
          <c:idx val="8"/>
          <c:order val="8"/>
          <c:tx>
            <c:strRef>
              <c:f>'Lak Gáz'!$J$4</c:f>
              <c:strCache>
                <c:ptCount val="1"/>
                <c:pt idx="0">
                  <c:v>1999</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Gáz'!$J$5:$J$43</c:f>
              <c:numCache>
                <c:formatCode>General</c:formatCode>
                <c:ptCount val="3"/>
                <c:pt idx="0">
                  <c:v>6.81</c:v>
                </c:pt>
                <c:pt idx="1">
                  <c:v>2.9893999999999998</c:v>
                </c:pt>
                <c:pt idx="2">
                  <c:v>5.7222</c:v>
                </c:pt>
              </c:numCache>
            </c:numRef>
          </c:val>
        </c:ser>
        <c:ser>
          <c:idx val="9"/>
          <c:order val="9"/>
          <c:tx>
            <c:strRef>
              <c:f>'Lak Gáz'!$K$4</c:f>
              <c:strCache>
                <c:ptCount val="1"/>
                <c:pt idx="0">
                  <c:v>2000</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Gáz'!$K$5:$K$43</c:f>
              <c:numCache>
                <c:formatCode>General</c:formatCode>
                <c:ptCount val="3"/>
                <c:pt idx="0">
                  <c:v>7.24</c:v>
                </c:pt>
                <c:pt idx="1">
                  <c:v>2.9674999999999998</c:v>
                </c:pt>
                <c:pt idx="2">
                  <c:v>5.6223000000000001</c:v>
                </c:pt>
              </c:numCache>
            </c:numRef>
          </c:val>
        </c:ser>
        <c:ser>
          <c:idx val="10"/>
          <c:order val="10"/>
          <c:tx>
            <c:strRef>
              <c:f>'Lak Gáz'!$L$4</c:f>
              <c:strCache>
                <c:ptCount val="1"/>
                <c:pt idx="0">
                  <c:v>2001</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Gáz'!$L$5:$L$43</c:f>
              <c:numCache>
                <c:formatCode>General</c:formatCode>
                <c:ptCount val="3"/>
                <c:pt idx="0">
                  <c:v>8.49</c:v>
                </c:pt>
                <c:pt idx="1">
                  <c:v>3.1962000000000002</c:v>
                </c:pt>
                <c:pt idx="2">
                  <c:v>6.3075000000000001</c:v>
                </c:pt>
              </c:numCache>
            </c:numRef>
          </c:val>
        </c:ser>
        <c:ser>
          <c:idx val="11"/>
          <c:order val="11"/>
          <c:tx>
            <c:strRef>
              <c:f>'Lak Gáz'!$M$4</c:f>
              <c:strCache>
                <c:ptCount val="1"/>
                <c:pt idx="0">
                  <c:v>2002</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Gáz'!$M$5:$M$43</c:f>
              <c:numCache>
                <c:formatCode>General</c:formatCode>
                <c:ptCount val="3"/>
                <c:pt idx="0">
                  <c:v>8.42</c:v>
                </c:pt>
                <c:pt idx="1">
                  <c:v>3.8826999999999998</c:v>
                </c:pt>
                <c:pt idx="2">
                  <c:v>7.03</c:v>
                </c:pt>
              </c:numCache>
            </c:numRef>
          </c:val>
        </c:ser>
        <c:ser>
          <c:idx val="12"/>
          <c:order val="12"/>
          <c:tx>
            <c:strRef>
              <c:f>'Lak Gáz'!$N$4</c:f>
              <c:strCache>
                <c:ptCount val="1"/>
                <c:pt idx="0">
                  <c:v>2003</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Gáz'!$N$5:$N$43</c:f>
              <c:numCache>
                <c:formatCode>General</c:formatCode>
                <c:ptCount val="3"/>
                <c:pt idx="0">
                  <c:v>8.3699999999999992</c:v>
                </c:pt>
                <c:pt idx="1">
                  <c:v>3.9384000000000001</c:v>
                </c:pt>
                <c:pt idx="2">
                  <c:v>8.17</c:v>
                </c:pt>
              </c:numCache>
            </c:numRef>
          </c:val>
        </c:ser>
        <c:ser>
          <c:idx val="13"/>
          <c:order val="13"/>
          <c:tx>
            <c:strRef>
              <c:f>'Lak Gáz'!$O$4</c:f>
              <c:strCache>
                <c:ptCount val="1"/>
                <c:pt idx="0">
                  <c:v>2004</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Gáz'!$O$5:$O$43</c:f>
              <c:numCache>
                <c:formatCode>General</c:formatCode>
                <c:ptCount val="3"/>
                <c:pt idx="0">
                  <c:v>8.18</c:v>
                </c:pt>
                <c:pt idx="1">
                  <c:v>4.1353999999999997</c:v>
                </c:pt>
                <c:pt idx="2">
                  <c:v>8.1689000000000007</c:v>
                </c:pt>
              </c:numCache>
            </c:numRef>
          </c:val>
        </c:ser>
        <c:ser>
          <c:idx val="14"/>
          <c:order val="14"/>
          <c:tx>
            <c:strRef>
              <c:f>'Lak Gáz'!$P$4</c:f>
              <c:strCache>
                <c:ptCount val="1"/>
                <c:pt idx="0">
                  <c:v>2005</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Gáz'!$P$5:$P$43</c:f>
              <c:numCache>
                <c:formatCode>General</c:formatCode>
                <c:ptCount val="3"/>
                <c:pt idx="0">
                  <c:v>8.84</c:v>
                </c:pt>
                <c:pt idx="1">
                  <c:v>4.4347000000000003</c:v>
                </c:pt>
                <c:pt idx="2">
                  <c:v>9.64</c:v>
                </c:pt>
              </c:numCache>
            </c:numRef>
          </c:val>
        </c:ser>
        <c:ser>
          <c:idx val="15"/>
          <c:order val="15"/>
          <c:tx>
            <c:strRef>
              <c:f>'Lak Gáz'!$Q$4</c:f>
              <c:strCache>
                <c:ptCount val="1"/>
                <c:pt idx="0">
                  <c:v>2006</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Gáz'!$Q$5:$Q$43</c:f>
              <c:numCache>
                <c:formatCode>General</c:formatCode>
                <c:ptCount val="3"/>
                <c:pt idx="0">
                  <c:v>10.39</c:v>
                </c:pt>
                <c:pt idx="1">
                  <c:v>4.593</c:v>
                </c:pt>
                <c:pt idx="2">
                  <c:v>11.09</c:v>
                </c:pt>
              </c:numCache>
            </c:numRef>
          </c:val>
        </c:ser>
        <c:ser>
          <c:idx val="16"/>
          <c:order val="16"/>
          <c:tx>
            <c:strRef>
              <c:f>'Lak Gáz'!$R$4</c:f>
              <c:strCache>
                <c:ptCount val="1"/>
                <c:pt idx="0">
                  <c:v>2007</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Gáz'!$R$5:$R$43</c:f>
              <c:numCache>
                <c:formatCode>General</c:formatCode>
                <c:ptCount val="3"/>
                <c:pt idx="0">
                  <c:v>12.17</c:v>
                </c:pt>
                <c:pt idx="1">
                  <c:v>5.9668000000000001</c:v>
                </c:pt>
                <c:pt idx="2">
                  <c:v>12.3</c:v>
                </c:pt>
              </c:numCache>
            </c:numRef>
          </c:val>
        </c:ser>
        <c:ser>
          <c:idx val="17"/>
          <c:order val="17"/>
          <c:tx>
            <c:strRef>
              <c:f>'Lak Gáz'!$S$4</c:f>
              <c:strCache>
                <c:ptCount val="1"/>
                <c:pt idx="0">
                  <c:v>2008</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Gáz'!$S$5:$S$43</c:f>
              <c:numCache>
                <c:formatCode>General</c:formatCode>
                <c:ptCount val="3"/>
                <c:pt idx="0">
                  <c:v>11.8</c:v>
                </c:pt>
                <c:pt idx="1">
                  <c:v>9.3641000000000005</c:v>
                </c:pt>
                <c:pt idx="2">
                  <c:v>11.82</c:v>
                </c:pt>
              </c:numCache>
            </c:numRef>
          </c:val>
        </c:ser>
        <c:ser>
          <c:idx val="18"/>
          <c:order val="18"/>
          <c:tx>
            <c:strRef>
              <c:f>'Lak Gáz'!$T$4</c:f>
              <c:strCache>
                <c:ptCount val="1"/>
                <c:pt idx="0">
                  <c:v>2009</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Gáz'!$T$5:$T$43</c:f>
              <c:numCache>
                <c:formatCode>General</c:formatCode>
                <c:ptCount val="3"/>
                <c:pt idx="0">
                  <c:v>12.71</c:v>
                </c:pt>
                <c:pt idx="1">
                  <c:v>11.1477</c:v>
                </c:pt>
                <c:pt idx="2">
                  <c:v>14.4</c:v>
                </c:pt>
              </c:numCache>
            </c:numRef>
          </c:val>
        </c:ser>
        <c:ser>
          <c:idx val="19"/>
          <c:order val="19"/>
          <c:tx>
            <c:strRef>
              <c:f>'Lak Gáz'!$U$4</c:f>
              <c:strCache>
                <c:ptCount val="1"/>
                <c:pt idx="0">
                  <c:v>2010</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Gáz'!$U$5:$U$43</c:f>
              <c:numCache>
                <c:formatCode>General</c:formatCode>
                <c:ptCount val="3"/>
                <c:pt idx="0">
                  <c:v>11.07</c:v>
                </c:pt>
                <c:pt idx="1">
                  <c:v>11.896699999999999</c:v>
                </c:pt>
                <c:pt idx="2">
                  <c:v>10.88</c:v>
                </c:pt>
              </c:numCache>
            </c:numRef>
          </c:val>
        </c:ser>
        <c:ser>
          <c:idx val="20"/>
          <c:order val="20"/>
          <c:tx>
            <c:strRef>
              <c:f>'Lak Gáz'!$V$4</c:f>
              <c:strCache>
                <c:ptCount val="1"/>
                <c:pt idx="0">
                  <c:v>2011</c:v>
                </c:pt>
              </c:strCache>
            </c:strRef>
          </c:tx>
          <c:dLbls>
            <c:txPr>
              <a:bodyPr rot="-5400000" vert="horz"/>
              <a:lstStyle/>
              <a:p>
                <a:pPr>
                  <a:defRPr/>
                </a:pPr>
                <a:endParaRPr lang="hu-HU"/>
              </a:p>
            </c:txPr>
            <c:showSerName val="1"/>
          </c:dLbls>
          <c:cat>
            <c:strRef>
              <c:f>'Lak Gáz'!$A$5:$A$43</c:f>
              <c:strCache>
                <c:ptCount val="3"/>
                <c:pt idx="0">
                  <c:v>EU (15/27 countries)*</c:v>
                </c:pt>
                <c:pt idx="1">
                  <c:v>Hungary</c:v>
                </c:pt>
                <c:pt idx="2">
                  <c:v>Netherlands</c:v>
                </c:pt>
              </c:strCache>
            </c:strRef>
          </c:cat>
          <c:val>
            <c:numRef>
              <c:f>'Lak Gáz'!$V$5:$V$43</c:f>
              <c:numCache>
                <c:formatCode>General</c:formatCode>
                <c:ptCount val="3"/>
                <c:pt idx="0">
                  <c:v>11.96</c:v>
                </c:pt>
                <c:pt idx="1">
                  <c:v>12.4575</c:v>
                </c:pt>
                <c:pt idx="2">
                  <c:v>11.52</c:v>
                </c:pt>
              </c:numCache>
            </c:numRef>
          </c:val>
        </c:ser>
        <c:ser>
          <c:idx val="21"/>
          <c:order val="21"/>
          <c:tx>
            <c:strRef>
              <c:f>'Lak Gáz'!$W$4</c:f>
              <c:strCache>
                <c:ptCount val="1"/>
                <c:pt idx="0">
                  <c:v>2012</c:v>
                </c:pt>
              </c:strCache>
            </c:strRef>
          </c:tx>
          <c:dLbls>
            <c:dLbl>
              <c:idx val="0"/>
              <c:layout/>
              <c:tx>
                <c:rich>
                  <a:bodyPr/>
                  <a:lstStyle/>
                  <a:p>
                    <a:r>
                      <a:rPr lang="hu-HU"/>
                      <a:t>2012</a:t>
                    </a:r>
                    <a:endParaRPr lang="en-US"/>
                  </a:p>
                </c:rich>
              </c:tx>
              <c:showVal val="1"/>
            </c:dLbl>
            <c:dLbl>
              <c:idx val="1"/>
              <c:layout/>
              <c:tx>
                <c:rich>
                  <a:bodyPr/>
                  <a:lstStyle/>
                  <a:p>
                    <a:r>
                      <a:rPr lang="hu-HU"/>
                      <a:t>20</a:t>
                    </a:r>
                    <a:r>
                      <a:rPr lang="en-US"/>
                      <a:t>1</a:t>
                    </a:r>
                    <a:r>
                      <a:rPr lang="hu-HU"/>
                      <a:t>2</a:t>
                    </a:r>
                    <a:endParaRPr lang="en-US"/>
                  </a:p>
                </c:rich>
              </c:tx>
              <c:showVal val="1"/>
            </c:dLbl>
            <c:dLbl>
              <c:idx val="2"/>
              <c:layout/>
              <c:tx>
                <c:rich>
                  <a:bodyPr/>
                  <a:lstStyle/>
                  <a:p>
                    <a:r>
                      <a:rPr lang="en-US"/>
                      <a:t>2</a:t>
                    </a:r>
                    <a:r>
                      <a:rPr lang="hu-HU"/>
                      <a:t>012</a:t>
                    </a:r>
                    <a:endParaRPr lang="en-US"/>
                  </a:p>
                </c:rich>
              </c:tx>
              <c:showVal val="1"/>
            </c:dLbl>
            <c:txPr>
              <a:bodyPr rot="-5400000" vert="horz"/>
              <a:lstStyle/>
              <a:p>
                <a:pPr>
                  <a:defRPr/>
                </a:pPr>
                <a:endParaRPr lang="hu-HU"/>
              </a:p>
            </c:txPr>
            <c:showVal val="1"/>
          </c:dLbls>
          <c:cat>
            <c:strRef>
              <c:f>'Lak Gáz'!$A$5:$A$43</c:f>
              <c:strCache>
                <c:ptCount val="3"/>
                <c:pt idx="0">
                  <c:v>EU (15/27 countries)*</c:v>
                </c:pt>
                <c:pt idx="1">
                  <c:v>Hungary</c:v>
                </c:pt>
                <c:pt idx="2">
                  <c:v>Netherlands</c:v>
                </c:pt>
              </c:strCache>
            </c:strRef>
          </c:cat>
          <c:val>
            <c:numRef>
              <c:f>'Lak Gáz'!$W$5:$W$43</c:f>
              <c:numCache>
                <c:formatCode>General</c:formatCode>
                <c:ptCount val="3"/>
                <c:pt idx="0">
                  <c:v>13.63</c:v>
                </c:pt>
                <c:pt idx="1">
                  <c:v>12.2133</c:v>
                </c:pt>
                <c:pt idx="2">
                  <c:v>12.92</c:v>
                </c:pt>
              </c:numCache>
            </c:numRef>
          </c:val>
        </c:ser>
        <c:axId val="162947840"/>
        <c:axId val="162949376"/>
      </c:barChart>
      <c:catAx>
        <c:axId val="162947840"/>
        <c:scaling>
          <c:orientation val="minMax"/>
        </c:scaling>
        <c:axPos val="b"/>
        <c:tickLblPos val="nextTo"/>
        <c:crossAx val="162949376"/>
        <c:crosses val="autoZero"/>
        <c:auto val="1"/>
        <c:lblAlgn val="ctr"/>
        <c:lblOffset val="100"/>
      </c:catAx>
      <c:valAx>
        <c:axId val="162949376"/>
        <c:scaling>
          <c:orientation val="minMax"/>
        </c:scaling>
        <c:axPos val="l"/>
        <c:majorGridlines/>
        <c:numFmt formatCode="General" sourceLinked="1"/>
        <c:tickLblPos val="nextTo"/>
        <c:crossAx val="162947840"/>
        <c:crosses val="autoZero"/>
        <c:crossBetween val="between"/>
      </c:valAx>
    </c:plotArea>
    <c:plotVisOnly val="1"/>
  </c:chart>
  <c:printSettings>
    <c:headerFooter/>
    <c:pageMargins b="0.750000000000001" l="0.70000000000000062" r="0.70000000000000062" t="0.75000000000000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hu-HU"/>
  <c:chart>
    <c:plotArea>
      <c:layout/>
      <c:barChart>
        <c:barDir val="col"/>
        <c:grouping val="clustered"/>
        <c:ser>
          <c:idx val="1"/>
          <c:order val="0"/>
          <c:tx>
            <c:strRef>
              <c:f>'Ip Gáz'!$C$4</c:f>
              <c:strCache>
                <c:ptCount val="1"/>
                <c:pt idx="0">
                  <c:v>1992</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Gáz'!$C$5:$C$43</c:f>
              <c:numCache>
                <c:formatCode>General</c:formatCode>
                <c:ptCount val="3"/>
                <c:pt idx="0">
                  <c:v>3.96</c:v>
                </c:pt>
                <c:pt idx="1">
                  <c:v>3.3113999999999999</c:v>
                </c:pt>
                <c:pt idx="2">
                  <c:v>3.0560999999999998</c:v>
                </c:pt>
              </c:numCache>
            </c:numRef>
          </c:val>
        </c:ser>
        <c:ser>
          <c:idx val="2"/>
          <c:order val="1"/>
          <c:tx>
            <c:strRef>
              <c:f>'Ip Gáz'!$D$4</c:f>
              <c:strCache>
                <c:ptCount val="1"/>
                <c:pt idx="0">
                  <c:v>1993</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Gáz'!$D$5:$D$43</c:f>
              <c:numCache>
                <c:formatCode>General</c:formatCode>
                <c:ptCount val="3"/>
                <c:pt idx="0">
                  <c:v>3.76</c:v>
                </c:pt>
                <c:pt idx="1">
                  <c:v>3.6812</c:v>
                </c:pt>
                <c:pt idx="2">
                  <c:v>3.0066000000000002</c:v>
                </c:pt>
              </c:numCache>
            </c:numRef>
          </c:val>
        </c:ser>
        <c:ser>
          <c:idx val="3"/>
          <c:order val="2"/>
          <c:tx>
            <c:strRef>
              <c:f>'Ip Gáz'!$E$4</c:f>
              <c:strCache>
                <c:ptCount val="1"/>
                <c:pt idx="0">
                  <c:v>1994</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Gáz'!$E$5:$E$43</c:f>
              <c:numCache>
                <c:formatCode>General</c:formatCode>
                <c:ptCount val="3"/>
                <c:pt idx="0">
                  <c:v>3.84</c:v>
                </c:pt>
                <c:pt idx="1">
                  <c:v>3.2907999999999999</c:v>
                </c:pt>
                <c:pt idx="2">
                  <c:v>3.0036999999999998</c:v>
                </c:pt>
              </c:numCache>
            </c:numRef>
          </c:val>
        </c:ser>
        <c:ser>
          <c:idx val="4"/>
          <c:order val="3"/>
          <c:tx>
            <c:strRef>
              <c:f>'Ip Gáz'!$F$4</c:f>
              <c:strCache>
                <c:ptCount val="1"/>
                <c:pt idx="0">
                  <c:v>1995</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Gáz'!$F$5:$F$43</c:f>
              <c:numCache>
                <c:formatCode>General</c:formatCode>
                <c:ptCount val="3"/>
                <c:pt idx="0">
                  <c:v>3.71</c:v>
                </c:pt>
                <c:pt idx="1">
                  <c:v>2.7549000000000001</c:v>
                </c:pt>
                <c:pt idx="2">
                  <c:v>3.4815</c:v>
                </c:pt>
              </c:numCache>
            </c:numRef>
          </c:val>
        </c:ser>
        <c:ser>
          <c:idx val="5"/>
          <c:order val="4"/>
          <c:tx>
            <c:strRef>
              <c:f>'Ip Gáz'!$G$4</c:f>
              <c:strCache>
                <c:ptCount val="1"/>
                <c:pt idx="0">
                  <c:v>1996</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Gáz'!$G$5:$G$43</c:f>
              <c:numCache>
                <c:formatCode>General</c:formatCode>
                <c:ptCount val="3"/>
                <c:pt idx="0">
                  <c:v>3.6</c:v>
                </c:pt>
                <c:pt idx="1">
                  <c:v>2.2488000000000001</c:v>
                </c:pt>
                <c:pt idx="2">
                  <c:v>3.3826000000000001</c:v>
                </c:pt>
              </c:numCache>
            </c:numRef>
          </c:val>
        </c:ser>
        <c:ser>
          <c:idx val="6"/>
          <c:order val="5"/>
          <c:tx>
            <c:strRef>
              <c:f>'Ip Gáz'!$H$4</c:f>
              <c:strCache>
                <c:ptCount val="1"/>
                <c:pt idx="0">
                  <c:v>1997</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Gáz'!$H$5:$H$43</c:f>
              <c:numCache>
                <c:formatCode>General</c:formatCode>
                <c:ptCount val="3"/>
                <c:pt idx="0">
                  <c:v>4.03</c:v>
                </c:pt>
                <c:pt idx="1">
                  <c:v>2.8841000000000001</c:v>
                </c:pt>
                <c:pt idx="2">
                  <c:v>3.7181000000000002</c:v>
                </c:pt>
              </c:numCache>
            </c:numRef>
          </c:val>
        </c:ser>
        <c:ser>
          <c:idx val="7"/>
          <c:order val="6"/>
          <c:tx>
            <c:strRef>
              <c:f>'Ip Gáz'!$I$4</c:f>
              <c:strCache>
                <c:ptCount val="1"/>
                <c:pt idx="0">
                  <c:v>1998</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Gáz'!$I$5:$I$43</c:f>
              <c:numCache>
                <c:formatCode>General</c:formatCode>
                <c:ptCount val="3"/>
                <c:pt idx="0">
                  <c:v>4.03</c:v>
                </c:pt>
                <c:pt idx="1">
                  <c:v>3.2997000000000001</c:v>
                </c:pt>
                <c:pt idx="2">
                  <c:v>3.7185999999999999</c:v>
                </c:pt>
              </c:numCache>
            </c:numRef>
          </c:val>
        </c:ser>
        <c:ser>
          <c:idx val="8"/>
          <c:order val="7"/>
          <c:tx>
            <c:strRef>
              <c:f>'Ip Gáz'!$J$4</c:f>
              <c:strCache>
                <c:ptCount val="1"/>
                <c:pt idx="0">
                  <c:v>1999</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Gáz'!$J$5:$J$43</c:f>
              <c:numCache>
                <c:formatCode>General</c:formatCode>
                <c:ptCount val="3"/>
                <c:pt idx="0">
                  <c:v>3.49</c:v>
                </c:pt>
                <c:pt idx="1">
                  <c:v>2.9077000000000002</c:v>
                </c:pt>
                <c:pt idx="2">
                  <c:v>3.0901999999999998</c:v>
                </c:pt>
              </c:numCache>
            </c:numRef>
          </c:val>
        </c:ser>
        <c:ser>
          <c:idx val="9"/>
          <c:order val="8"/>
          <c:tx>
            <c:strRef>
              <c:f>'Ip Gáz'!$K$4</c:f>
              <c:strCache>
                <c:ptCount val="1"/>
                <c:pt idx="0">
                  <c:v>2000</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Gáz'!$K$5:$K$43</c:f>
              <c:numCache>
                <c:formatCode>General</c:formatCode>
                <c:ptCount val="3"/>
                <c:pt idx="0">
                  <c:v>4.22</c:v>
                </c:pt>
                <c:pt idx="1">
                  <c:v>2.7372000000000001</c:v>
                </c:pt>
                <c:pt idx="2">
                  <c:v>4.0613000000000001</c:v>
                </c:pt>
              </c:numCache>
            </c:numRef>
          </c:val>
        </c:ser>
        <c:ser>
          <c:idx val="10"/>
          <c:order val="9"/>
          <c:tx>
            <c:strRef>
              <c:f>'Ip Gáz'!$L$4</c:f>
              <c:strCache>
                <c:ptCount val="1"/>
                <c:pt idx="0">
                  <c:v>2001</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Gáz'!$L$5:$L$43</c:f>
              <c:numCache>
                <c:formatCode>General</c:formatCode>
                <c:ptCount val="3"/>
                <c:pt idx="0">
                  <c:v>6.12</c:v>
                </c:pt>
                <c:pt idx="1">
                  <c:v>4.0881999999999996</c:v>
                </c:pt>
                <c:pt idx="2">
                  <c:v>5.4044999999999996</c:v>
                </c:pt>
              </c:numCache>
            </c:numRef>
          </c:val>
        </c:ser>
        <c:ser>
          <c:idx val="11"/>
          <c:order val="10"/>
          <c:tx>
            <c:strRef>
              <c:f>'Ip Gáz'!$M$4</c:f>
              <c:strCache>
                <c:ptCount val="1"/>
                <c:pt idx="0">
                  <c:v>2002</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Gáz'!$M$5:$M$43</c:f>
              <c:numCache>
                <c:formatCode>General</c:formatCode>
                <c:ptCount val="3"/>
                <c:pt idx="0">
                  <c:v>5.75</c:v>
                </c:pt>
                <c:pt idx="1">
                  <c:v>4.9116999999999997</c:v>
                </c:pt>
              </c:numCache>
            </c:numRef>
          </c:val>
        </c:ser>
        <c:ser>
          <c:idx val="12"/>
          <c:order val="11"/>
          <c:tx>
            <c:strRef>
              <c:f>'Ip Gáz'!$N$4</c:f>
              <c:strCache>
                <c:ptCount val="1"/>
                <c:pt idx="0">
                  <c:v>2003</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Gáz'!$N$5:$N$43</c:f>
              <c:numCache>
                <c:formatCode>General</c:formatCode>
                <c:ptCount val="3"/>
                <c:pt idx="0">
                  <c:v>5.56</c:v>
                </c:pt>
                <c:pt idx="1">
                  <c:v>5.1993999999999998</c:v>
                </c:pt>
              </c:numCache>
            </c:numRef>
          </c:val>
        </c:ser>
        <c:ser>
          <c:idx val="13"/>
          <c:order val="12"/>
          <c:tx>
            <c:strRef>
              <c:f>'Ip Gáz'!$O$4</c:f>
              <c:strCache>
                <c:ptCount val="1"/>
                <c:pt idx="0">
                  <c:v>2004</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Gáz'!$O$5:$O$43</c:f>
              <c:numCache>
                <c:formatCode>General</c:formatCode>
                <c:ptCount val="3"/>
                <c:pt idx="0">
                  <c:v>5.44</c:v>
                </c:pt>
                <c:pt idx="1">
                  <c:v>5.4146999999999998</c:v>
                </c:pt>
                <c:pt idx="2">
                  <c:v>5.89</c:v>
                </c:pt>
              </c:numCache>
            </c:numRef>
          </c:val>
        </c:ser>
        <c:ser>
          <c:idx val="14"/>
          <c:order val="13"/>
          <c:tx>
            <c:strRef>
              <c:f>'Ip Gáz'!$P$4</c:f>
              <c:strCache>
                <c:ptCount val="1"/>
                <c:pt idx="0">
                  <c:v>2005</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Gáz'!$P$5:$P$43</c:f>
              <c:numCache>
                <c:formatCode>General</c:formatCode>
                <c:ptCount val="3"/>
                <c:pt idx="0">
                  <c:v>6.23</c:v>
                </c:pt>
                <c:pt idx="1">
                  <c:v>5.8067000000000002</c:v>
                </c:pt>
                <c:pt idx="2">
                  <c:v>6.39</c:v>
                </c:pt>
              </c:numCache>
            </c:numRef>
          </c:val>
        </c:ser>
        <c:ser>
          <c:idx val="15"/>
          <c:order val="14"/>
          <c:tx>
            <c:strRef>
              <c:f>'Ip Gáz'!$Q$4</c:f>
              <c:strCache>
                <c:ptCount val="1"/>
                <c:pt idx="0">
                  <c:v>2006</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Gáz'!$Q$5:$Q$43</c:f>
              <c:numCache>
                <c:formatCode>General</c:formatCode>
                <c:ptCount val="3"/>
                <c:pt idx="0">
                  <c:v>8.34</c:v>
                </c:pt>
                <c:pt idx="1">
                  <c:v>7.9531000000000001</c:v>
                </c:pt>
                <c:pt idx="2">
                  <c:v>8.14</c:v>
                </c:pt>
              </c:numCache>
            </c:numRef>
          </c:val>
        </c:ser>
        <c:ser>
          <c:idx val="16"/>
          <c:order val="15"/>
          <c:tx>
            <c:strRef>
              <c:f>'Ip Gáz'!$R$4</c:f>
              <c:strCache>
                <c:ptCount val="1"/>
                <c:pt idx="0">
                  <c:v>2007</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Gáz'!$R$5:$R$43</c:f>
              <c:numCache>
                <c:formatCode>General</c:formatCode>
                <c:ptCount val="3"/>
                <c:pt idx="0">
                  <c:v>9.11</c:v>
                </c:pt>
                <c:pt idx="1">
                  <c:v>9.4769000000000005</c:v>
                </c:pt>
                <c:pt idx="2">
                  <c:v>8.4</c:v>
                </c:pt>
              </c:numCache>
            </c:numRef>
          </c:val>
        </c:ser>
        <c:ser>
          <c:idx val="17"/>
          <c:order val="16"/>
          <c:tx>
            <c:strRef>
              <c:f>'Ip Gáz'!$S$4</c:f>
              <c:strCache>
                <c:ptCount val="1"/>
                <c:pt idx="0">
                  <c:v>2008</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Gáz'!$S$5:$S$43</c:f>
              <c:numCache>
                <c:formatCode>General</c:formatCode>
                <c:ptCount val="3"/>
                <c:pt idx="0">
                  <c:v>8.83</c:v>
                </c:pt>
                <c:pt idx="1">
                  <c:v>9.3887</c:v>
                </c:pt>
                <c:pt idx="2">
                  <c:v>8.11</c:v>
                </c:pt>
              </c:numCache>
            </c:numRef>
          </c:val>
        </c:ser>
        <c:ser>
          <c:idx val="18"/>
          <c:order val="17"/>
          <c:tx>
            <c:strRef>
              <c:f>'Ip Gáz'!$T$4</c:f>
              <c:strCache>
                <c:ptCount val="1"/>
                <c:pt idx="0">
                  <c:v>2009</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Gáz'!$T$5:$T$43</c:f>
              <c:numCache>
                <c:formatCode>General</c:formatCode>
                <c:ptCount val="3"/>
                <c:pt idx="0">
                  <c:v>9.27</c:v>
                </c:pt>
                <c:pt idx="1">
                  <c:v>10.0444</c:v>
                </c:pt>
                <c:pt idx="2">
                  <c:v>9</c:v>
                </c:pt>
              </c:numCache>
            </c:numRef>
          </c:val>
        </c:ser>
        <c:ser>
          <c:idx val="19"/>
          <c:order val="18"/>
          <c:tx>
            <c:strRef>
              <c:f>'Ip Gáz'!$U$4</c:f>
              <c:strCache>
                <c:ptCount val="1"/>
                <c:pt idx="0">
                  <c:v>2010</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Gáz'!$U$5:$U$43</c:f>
              <c:numCache>
                <c:formatCode>General</c:formatCode>
                <c:ptCount val="3"/>
                <c:pt idx="0">
                  <c:v>7.9</c:v>
                </c:pt>
                <c:pt idx="1">
                  <c:v>7.9757999999999996</c:v>
                </c:pt>
                <c:pt idx="2">
                  <c:v>7.13</c:v>
                </c:pt>
              </c:numCache>
            </c:numRef>
          </c:val>
        </c:ser>
        <c:ser>
          <c:idx val="20"/>
          <c:order val="19"/>
          <c:tx>
            <c:strRef>
              <c:f>'Ip Gáz'!$V$4</c:f>
              <c:strCache>
                <c:ptCount val="1"/>
                <c:pt idx="0">
                  <c:v>2011</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Gáz'!$V$5:$V$43</c:f>
              <c:numCache>
                <c:formatCode>General</c:formatCode>
                <c:ptCount val="3"/>
                <c:pt idx="0">
                  <c:v>8.99</c:v>
                </c:pt>
                <c:pt idx="1">
                  <c:v>8.2594999999999992</c:v>
                </c:pt>
                <c:pt idx="2">
                  <c:v>7.55</c:v>
                </c:pt>
              </c:numCache>
            </c:numRef>
          </c:val>
        </c:ser>
        <c:ser>
          <c:idx val="0"/>
          <c:order val="20"/>
          <c:tx>
            <c:strRef>
              <c:f>'Ip Gáz'!$W$4</c:f>
              <c:strCache>
                <c:ptCount val="1"/>
                <c:pt idx="0">
                  <c:v>2012</c:v>
                </c:pt>
              </c:strCache>
            </c:strRef>
          </c:tx>
          <c:dLbls>
            <c:txPr>
              <a:bodyPr rot="-5400000" vert="horz"/>
              <a:lstStyle/>
              <a:p>
                <a:pPr>
                  <a:defRPr/>
                </a:pPr>
                <a:endParaRPr lang="hu-HU"/>
              </a:p>
            </c:txPr>
            <c:showSerName val="1"/>
          </c:dLbls>
          <c:cat>
            <c:strRef>
              <c:f>'Ip Gáz'!$A$5:$A$43</c:f>
              <c:strCache>
                <c:ptCount val="3"/>
                <c:pt idx="0">
                  <c:v>EU (15/27 countries)*</c:v>
                </c:pt>
                <c:pt idx="1">
                  <c:v>Hungary</c:v>
                </c:pt>
                <c:pt idx="2">
                  <c:v>Netherlands</c:v>
                </c:pt>
              </c:strCache>
            </c:strRef>
          </c:cat>
          <c:val>
            <c:numRef>
              <c:f>'Ip Gáz'!$W$5:$W$43</c:f>
              <c:numCache>
                <c:formatCode>General</c:formatCode>
                <c:ptCount val="3"/>
                <c:pt idx="0">
                  <c:v>10.14</c:v>
                </c:pt>
                <c:pt idx="1">
                  <c:v>13.697800000000001</c:v>
                </c:pt>
                <c:pt idx="2">
                  <c:v>7.99</c:v>
                </c:pt>
              </c:numCache>
            </c:numRef>
          </c:val>
        </c:ser>
        <c:axId val="163469184"/>
        <c:axId val="163470720"/>
      </c:barChart>
      <c:catAx>
        <c:axId val="163469184"/>
        <c:scaling>
          <c:orientation val="minMax"/>
        </c:scaling>
        <c:axPos val="b"/>
        <c:tickLblPos val="nextTo"/>
        <c:crossAx val="163470720"/>
        <c:crosses val="autoZero"/>
        <c:auto val="1"/>
        <c:lblAlgn val="ctr"/>
        <c:lblOffset val="100"/>
      </c:catAx>
      <c:valAx>
        <c:axId val="163470720"/>
        <c:scaling>
          <c:orientation val="minMax"/>
        </c:scaling>
        <c:axPos val="l"/>
        <c:majorGridlines/>
        <c:numFmt formatCode="General" sourceLinked="1"/>
        <c:tickLblPos val="nextTo"/>
        <c:crossAx val="163469184"/>
        <c:crosses val="autoZero"/>
        <c:crossBetween val="between"/>
      </c:valAx>
    </c:plotArea>
    <c:plotVisOnly val="1"/>
  </c:chart>
  <c:printSettings>
    <c:headerFooter/>
    <c:pageMargins b="0.75000000000000122" l="0.70000000000000062" r="0.70000000000000062" t="0.750000000000001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hu-HU"/>
  <c:chart>
    <c:plotArea>
      <c:layout/>
      <c:barChart>
        <c:barDir val="col"/>
        <c:grouping val="clustered"/>
        <c:ser>
          <c:idx val="1"/>
          <c:order val="0"/>
          <c:tx>
            <c:strRef>
              <c:f>'Lak-Ip Gáz'!$C$4</c:f>
              <c:strCache>
                <c:ptCount val="1"/>
                <c:pt idx="0">
                  <c:v>1992</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Gáz'!$C$5:$C$43</c:f>
              <c:numCache>
                <c:formatCode>0%</c:formatCode>
                <c:ptCount val="3"/>
                <c:pt idx="0">
                  <c:v>1.8636363636363635</c:v>
                </c:pt>
                <c:pt idx="1">
                  <c:v>0.66781421755148873</c:v>
                </c:pt>
                <c:pt idx="2">
                  <c:v>1.9743463891888358</c:v>
                </c:pt>
              </c:numCache>
            </c:numRef>
          </c:val>
        </c:ser>
        <c:ser>
          <c:idx val="2"/>
          <c:order val="1"/>
          <c:tx>
            <c:strRef>
              <c:f>'Lak-Ip Gáz'!$D$4</c:f>
              <c:strCache>
                <c:ptCount val="1"/>
                <c:pt idx="0">
                  <c:v>1993</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Gáz'!$D$5:$D$43</c:f>
              <c:numCache>
                <c:formatCode>0%</c:formatCode>
                <c:ptCount val="3"/>
                <c:pt idx="0">
                  <c:v>1.8111702127659575</c:v>
                </c:pt>
                <c:pt idx="1">
                  <c:v>0.62593719439313267</c:v>
                </c:pt>
                <c:pt idx="2">
                  <c:v>1.8565156655358213</c:v>
                </c:pt>
              </c:numCache>
            </c:numRef>
          </c:val>
        </c:ser>
        <c:ser>
          <c:idx val="3"/>
          <c:order val="2"/>
          <c:tx>
            <c:strRef>
              <c:f>'Lak-Ip Gáz'!$E$4</c:f>
              <c:strCache>
                <c:ptCount val="1"/>
                <c:pt idx="0">
                  <c:v>1994</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Gáz'!$E$5:$E$43</c:f>
              <c:numCache>
                <c:formatCode>0%</c:formatCode>
                <c:ptCount val="3"/>
                <c:pt idx="0">
                  <c:v>1.8307291666666667</c:v>
                </c:pt>
                <c:pt idx="1">
                  <c:v>0.63796037437705122</c:v>
                </c:pt>
                <c:pt idx="2">
                  <c:v>1.9785597762759264</c:v>
                </c:pt>
              </c:numCache>
            </c:numRef>
          </c:val>
        </c:ser>
        <c:ser>
          <c:idx val="4"/>
          <c:order val="3"/>
          <c:tx>
            <c:strRef>
              <c:f>'Lak-Ip Gáz'!$F$4</c:f>
              <c:strCache>
                <c:ptCount val="1"/>
                <c:pt idx="0">
                  <c:v>1995</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Gáz'!$F$5:$F$43</c:f>
              <c:numCache>
                <c:formatCode>0%</c:formatCode>
                <c:ptCount val="3"/>
                <c:pt idx="0">
                  <c:v>1.8463611859838274</c:v>
                </c:pt>
                <c:pt idx="1">
                  <c:v>0.95633235326146127</c:v>
                </c:pt>
                <c:pt idx="2">
                  <c:v>1.7223610512710039</c:v>
                </c:pt>
              </c:numCache>
            </c:numRef>
          </c:val>
        </c:ser>
        <c:ser>
          <c:idx val="5"/>
          <c:order val="4"/>
          <c:tx>
            <c:strRef>
              <c:f>'Lak-Ip Gáz'!$G$4</c:f>
              <c:strCache>
                <c:ptCount val="1"/>
                <c:pt idx="0">
                  <c:v>1996</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Gáz'!$G$5:$G$43</c:f>
              <c:numCache>
                <c:formatCode>0%</c:formatCode>
                <c:ptCount val="3"/>
                <c:pt idx="0">
                  <c:v>1.8444444444444443</c:v>
                </c:pt>
                <c:pt idx="1">
                  <c:v>0.95499822127356815</c:v>
                </c:pt>
                <c:pt idx="2">
                  <c:v>1.7216933719623959</c:v>
                </c:pt>
              </c:numCache>
            </c:numRef>
          </c:val>
        </c:ser>
        <c:ser>
          <c:idx val="6"/>
          <c:order val="5"/>
          <c:tx>
            <c:strRef>
              <c:f>'Lak-Ip Gáz'!$H$4</c:f>
              <c:strCache>
                <c:ptCount val="1"/>
                <c:pt idx="0">
                  <c:v>1997</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Gáz'!$H$5:$H$43</c:f>
              <c:numCache>
                <c:formatCode>0%</c:formatCode>
                <c:ptCount val="3"/>
                <c:pt idx="0">
                  <c:v>1.791563275434243</c:v>
                </c:pt>
                <c:pt idx="1">
                  <c:v>1.0390763149682742</c:v>
                </c:pt>
                <c:pt idx="2">
                  <c:v>1.67443048869046</c:v>
                </c:pt>
              </c:numCache>
            </c:numRef>
          </c:val>
        </c:ser>
        <c:ser>
          <c:idx val="7"/>
          <c:order val="6"/>
          <c:tx>
            <c:strRef>
              <c:f>'Lak-Ip Gáz'!$I$4</c:f>
              <c:strCache>
                <c:ptCount val="1"/>
                <c:pt idx="0">
                  <c:v>1998</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Gáz'!$I$5:$I$43</c:f>
              <c:numCache>
                <c:formatCode>0%</c:formatCode>
                <c:ptCount val="3"/>
                <c:pt idx="0">
                  <c:v>1.8213399503722083</c:v>
                </c:pt>
                <c:pt idx="1">
                  <c:v>1.0133951571354971</c:v>
                </c:pt>
                <c:pt idx="2">
                  <c:v>1.6558113268434358</c:v>
                </c:pt>
              </c:numCache>
            </c:numRef>
          </c:val>
        </c:ser>
        <c:ser>
          <c:idx val="8"/>
          <c:order val="7"/>
          <c:tx>
            <c:strRef>
              <c:f>'Lak-Ip Gáz'!$J$4</c:f>
              <c:strCache>
                <c:ptCount val="1"/>
                <c:pt idx="0">
                  <c:v>1999</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Gáz'!$J$5:$J$43</c:f>
              <c:numCache>
                <c:formatCode>0%</c:formatCode>
                <c:ptCount val="3"/>
                <c:pt idx="0">
                  <c:v>1.9512893982808022</c:v>
                </c:pt>
                <c:pt idx="1">
                  <c:v>1.0280978092650548</c:v>
                </c:pt>
                <c:pt idx="2">
                  <c:v>1.8517248074558281</c:v>
                </c:pt>
              </c:numCache>
            </c:numRef>
          </c:val>
        </c:ser>
        <c:ser>
          <c:idx val="9"/>
          <c:order val="8"/>
          <c:tx>
            <c:strRef>
              <c:f>'Lak-Ip Gáz'!$K$4</c:f>
              <c:strCache>
                <c:ptCount val="1"/>
                <c:pt idx="0">
                  <c:v>2000</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Gáz'!$K$5:$K$43</c:f>
              <c:numCache>
                <c:formatCode>0%</c:formatCode>
                <c:ptCount val="3"/>
                <c:pt idx="0">
                  <c:v>1.7156398104265405</c:v>
                </c:pt>
                <c:pt idx="1">
                  <c:v>1.0841370743825807</c:v>
                </c:pt>
                <c:pt idx="2">
                  <c:v>1.3843596877846995</c:v>
                </c:pt>
              </c:numCache>
            </c:numRef>
          </c:val>
        </c:ser>
        <c:ser>
          <c:idx val="10"/>
          <c:order val="9"/>
          <c:tx>
            <c:strRef>
              <c:f>'Lak-Ip Gáz'!$L$4</c:f>
              <c:strCache>
                <c:ptCount val="1"/>
                <c:pt idx="0">
                  <c:v>2001</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Gáz'!$L$5:$L$43</c:f>
              <c:numCache>
                <c:formatCode>0%</c:formatCode>
                <c:ptCount val="3"/>
                <c:pt idx="0">
                  <c:v>1.3872549019607843</c:v>
                </c:pt>
                <c:pt idx="1">
                  <c:v>0.78181106599481442</c:v>
                </c:pt>
                <c:pt idx="2">
                  <c:v>1.1670829864002221</c:v>
                </c:pt>
              </c:numCache>
            </c:numRef>
          </c:val>
        </c:ser>
        <c:ser>
          <c:idx val="11"/>
          <c:order val="10"/>
          <c:tx>
            <c:strRef>
              <c:f>'Lak-Ip Gáz'!$M$4</c:f>
              <c:strCache>
                <c:ptCount val="1"/>
                <c:pt idx="0">
                  <c:v>2002</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Gáz'!$M$5:$M$43</c:f>
              <c:numCache>
                <c:formatCode>0%</c:formatCode>
                <c:ptCount val="3"/>
                <c:pt idx="0">
                  <c:v>1.4643478260869565</c:v>
                </c:pt>
                <c:pt idx="1">
                  <c:v>0.79050023413482096</c:v>
                </c:pt>
                <c:pt idx="2">
                  <c:v>0</c:v>
                </c:pt>
              </c:numCache>
            </c:numRef>
          </c:val>
        </c:ser>
        <c:ser>
          <c:idx val="12"/>
          <c:order val="11"/>
          <c:tx>
            <c:strRef>
              <c:f>'Lak-Ip Gáz'!$N$4</c:f>
              <c:strCache>
                <c:ptCount val="1"/>
                <c:pt idx="0">
                  <c:v>2003</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Gáz'!$N$5:$N$43</c:f>
              <c:numCache>
                <c:formatCode>0%</c:formatCode>
                <c:ptCount val="3"/>
                <c:pt idx="0">
                  <c:v>1.5053956834532374</c:v>
                </c:pt>
                <c:pt idx="1">
                  <c:v>0.75747201600184644</c:v>
                </c:pt>
                <c:pt idx="2">
                  <c:v>0</c:v>
                </c:pt>
              </c:numCache>
            </c:numRef>
          </c:val>
        </c:ser>
        <c:ser>
          <c:idx val="13"/>
          <c:order val="12"/>
          <c:tx>
            <c:strRef>
              <c:f>'Lak-Ip Gáz'!$O$4</c:f>
              <c:strCache>
                <c:ptCount val="1"/>
                <c:pt idx="0">
                  <c:v>2004</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Gáz'!$O$5:$O$43</c:f>
              <c:numCache>
                <c:formatCode>0%</c:formatCode>
                <c:ptCount val="3"/>
                <c:pt idx="0">
                  <c:v>1.5036764705882351</c:v>
                </c:pt>
                <c:pt idx="1">
                  <c:v>0.76373575636692703</c:v>
                </c:pt>
                <c:pt idx="2">
                  <c:v>1.3869100169779289</c:v>
                </c:pt>
              </c:numCache>
            </c:numRef>
          </c:val>
        </c:ser>
        <c:ser>
          <c:idx val="14"/>
          <c:order val="13"/>
          <c:tx>
            <c:strRef>
              <c:f>'Lak-Ip Gáz'!$P$4</c:f>
              <c:strCache>
                <c:ptCount val="1"/>
                <c:pt idx="0">
                  <c:v>2005</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Gáz'!$P$5:$P$43</c:f>
              <c:numCache>
                <c:formatCode>0%</c:formatCode>
                <c:ptCount val="3"/>
                <c:pt idx="0">
                  <c:v>1.4189406099518458</c:v>
                </c:pt>
                <c:pt idx="1">
                  <c:v>0.76372121859231579</c:v>
                </c:pt>
                <c:pt idx="2">
                  <c:v>1.5086071987480441</c:v>
                </c:pt>
              </c:numCache>
            </c:numRef>
          </c:val>
        </c:ser>
        <c:ser>
          <c:idx val="15"/>
          <c:order val="14"/>
          <c:tx>
            <c:strRef>
              <c:f>'Lak-Ip Gáz'!$Q$4</c:f>
              <c:strCache>
                <c:ptCount val="1"/>
                <c:pt idx="0">
                  <c:v>2006</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Gáz'!$Q$5:$Q$43</c:f>
              <c:numCache>
                <c:formatCode>0%</c:formatCode>
                <c:ptCount val="3"/>
                <c:pt idx="0">
                  <c:v>1.2458033573141487</c:v>
                </c:pt>
                <c:pt idx="1">
                  <c:v>0.57751065622210207</c:v>
                </c:pt>
                <c:pt idx="2">
                  <c:v>1.3624078624078624</c:v>
                </c:pt>
              </c:numCache>
            </c:numRef>
          </c:val>
        </c:ser>
        <c:ser>
          <c:idx val="16"/>
          <c:order val="15"/>
          <c:tx>
            <c:strRef>
              <c:f>'Lak-Ip Gáz'!$R$4</c:f>
              <c:strCache>
                <c:ptCount val="1"/>
                <c:pt idx="0">
                  <c:v>2007</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Gáz'!$R$5:$R$43</c:f>
              <c:numCache>
                <c:formatCode>0%</c:formatCode>
                <c:ptCount val="3"/>
                <c:pt idx="0">
                  <c:v>1.33589462129528</c:v>
                </c:pt>
                <c:pt idx="1">
                  <c:v>0.62961516951745822</c:v>
                </c:pt>
                <c:pt idx="2">
                  <c:v>1.4642857142857144</c:v>
                </c:pt>
              </c:numCache>
            </c:numRef>
          </c:val>
        </c:ser>
        <c:ser>
          <c:idx val="17"/>
          <c:order val="16"/>
          <c:tx>
            <c:strRef>
              <c:f>'Lak-Ip Gáz'!$S$4</c:f>
              <c:strCache>
                <c:ptCount val="1"/>
                <c:pt idx="0">
                  <c:v>2008</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Gáz'!$S$5:$S$43</c:f>
              <c:numCache>
                <c:formatCode>0%</c:formatCode>
                <c:ptCount val="3"/>
                <c:pt idx="0">
                  <c:v>1.3363533408833523</c:v>
                </c:pt>
                <c:pt idx="1">
                  <c:v>0.99737982894330424</c:v>
                </c:pt>
                <c:pt idx="2">
                  <c:v>1.4574599260172627</c:v>
                </c:pt>
              </c:numCache>
            </c:numRef>
          </c:val>
        </c:ser>
        <c:ser>
          <c:idx val="18"/>
          <c:order val="17"/>
          <c:tx>
            <c:strRef>
              <c:f>'Lak-Ip Gáz'!$T$4</c:f>
              <c:strCache>
                <c:ptCount val="1"/>
                <c:pt idx="0">
                  <c:v>2009</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Gáz'!$T$5:$T$43</c:f>
              <c:numCache>
                <c:formatCode>0%</c:formatCode>
                <c:ptCount val="3"/>
                <c:pt idx="0">
                  <c:v>1.3710895361380799</c:v>
                </c:pt>
                <c:pt idx="1">
                  <c:v>1.1098423001871691</c:v>
                </c:pt>
                <c:pt idx="2">
                  <c:v>1.6</c:v>
                </c:pt>
              </c:numCache>
            </c:numRef>
          </c:val>
        </c:ser>
        <c:ser>
          <c:idx val="19"/>
          <c:order val="18"/>
          <c:tx>
            <c:strRef>
              <c:f>'Lak-Ip Gáz'!$U$4</c:f>
              <c:strCache>
                <c:ptCount val="1"/>
                <c:pt idx="0">
                  <c:v>2010</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Gáz'!$U$5:$U$43</c:f>
              <c:numCache>
                <c:formatCode>0%</c:formatCode>
                <c:ptCount val="3"/>
                <c:pt idx="0">
                  <c:v>1.40126582278481</c:v>
                </c:pt>
                <c:pt idx="1">
                  <c:v>1.4915995887559867</c:v>
                </c:pt>
                <c:pt idx="2">
                  <c:v>1.5259467040673214</c:v>
                </c:pt>
              </c:numCache>
            </c:numRef>
          </c:val>
        </c:ser>
        <c:ser>
          <c:idx val="20"/>
          <c:order val="19"/>
          <c:tx>
            <c:strRef>
              <c:f>'Lak-Ip Gáz'!$V$4</c:f>
              <c:strCache>
                <c:ptCount val="1"/>
                <c:pt idx="0">
                  <c:v>2011</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Gáz'!$V$5:$V$43</c:f>
              <c:numCache>
                <c:formatCode>0%</c:formatCode>
                <c:ptCount val="3"/>
                <c:pt idx="0">
                  <c:v>1.3303670745272527</c:v>
                </c:pt>
                <c:pt idx="1">
                  <c:v>1.5082632120588415</c:v>
                </c:pt>
                <c:pt idx="2">
                  <c:v>1.5258278145695363</c:v>
                </c:pt>
              </c:numCache>
            </c:numRef>
          </c:val>
        </c:ser>
        <c:ser>
          <c:idx val="0"/>
          <c:order val="20"/>
          <c:tx>
            <c:strRef>
              <c:f>'Lak-Ip Gáz'!$W$4</c:f>
              <c:strCache>
                <c:ptCount val="1"/>
                <c:pt idx="0">
                  <c:v>2012</c:v>
                </c:pt>
              </c:strCache>
            </c:strRef>
          </c:tx>
          <c:dLbls>
            <c:txPr>
              <a:bodyPr rot="-5400000" vert="horz"/>
              <a:lstStyle/>
              <a:p>
                <a:pPr>
                  <a:defRPr/>
                </a:pPr>
                <a:endParaRPr lang="hu-HU"/>
              </a:p>
            </c:txPr>
            <c:showSerName val="1"/>
          </c:dLbls>
          <c:cat>
            <c:strRef>
              <c:f>'Lak-Ip Gáz'!$A$5:$A$43</c:f>
              <c:strCache>
                <c:ptCount val="3"/>
                <c:pt idx="0">
                  <c:v>EU (15/27 countries)*</c:v>
                </c:pt>
                <c:pt idx="1">
                  <c:v>Hungary</c:v>
                </c:pt>
                <c:pt idx="2">
                  <c:v>Netherlands</c:v>
                </c:pt>
              </c:strCache>
            </c:strRef>
          </c:cat>
          <c:val>
            <c:numRef>
              <c:f>'Lak-Ip Gáz'!$W$5:$W$43</c:f>
              <c:numCache>
                <c:formatCode>0%</c:formatCode>
                <c:ptCount val="3"/>
                <c:pt idx="0">
                  <c:v>1.344181459566075</c:v>
                </c:pt>
                <c:pt idx="1">
                  <c:v>0.89162493247090768</c:v>
                </c:pt>
                <c:pt idx="2">
                  <c:v>1.6170212765957446</c:v>
                </c:pt>
              </c:numCache>
            </c:numRef>
          </c:val>
        </c:ser>
        <c:axId val="163800576"/>
        <c:axId val="163802112"/>
      </c:barChart>
      <c:catAx>
        <c:axId val="163800576"/>
        <c:scaling>
          <c:orientation val="minMax"/>
        </c:scaling>
        <c:axPos val="b"/>
        <c:tickLblPos val="nextTo"/>
        <c:crossAx val="163802112"/>
        <c:crosses val="autoZero"/>
        <c:auto val="1"/>
        <c:lblAlgn val="ctr"/>
        <c:lblOffset val="100"/>
      </c:catAx>
      <c:valAx>
        <c:axId val="163802112"/>
        <c:scaling>
          <c:orientation val="minMax"/>
        </c:scaling>
        <c:axPos val="l"/>
        <c:majorGridlines/>
        <c:numFmt formatCode="0%" sourceLinked="1"/>
        <c:tickLblPos val="nextTo"/>
        <c:crossAx val="163800576"/>
        <c:crosses val="autoZero"/>
        <c:crossBetween val="between"/>
      </c:valAx>
    </c:plotArea>
    <c:plotVisOnly val="1"/>
  </c:chart>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hu-HU"/>
  <c:chart>
    <c:plotArea>
      <c:layout/>
      <c:barChart>
        <c:barDir val="col"/>
        <c:grouping val="clustered"/>
        <c:ser>
          <c:idx val="1"/>
          <c:order val="0"/>
          <c:tx>
            <c:strRef>
              <c:f>'Lak Vill'!$B$4</c:f>
              <c:strCache>
                <c:ptCount val="1"/>
                <c:pt idx="0">
                  <c:v>1991</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Vill'!$B$8:$B$43</c:f>
            </c:numRef>
          </c:val>
        </c:ser>
        <c:ser>
          <c:idx val="2"/>
          <c:order val="1"/>
          <c:tx>
            <c:strRef>
              <c:f>'Lak Vill'!$C$4</c:f>
              <c:strCache>
                <c:ptCount val="1"/>
                <c:pt idx="0">
                  <c:v>1992</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Vill'!$C$8:$C$43</c:f>
              <c:numCache>
                <c:formatCode>General</c:formatCode>
                <c:ptCount val="2"/>
                <c:pt idx="0">
                  <c:v>0.1154</c:v>
                </c:pt>
                <c:pt idx="1">
                  <c:v>3.3300000000000003E-2</c:v>
                </c:pt>
              </c:numCache>
            </c:numRef>
          </c:val>
        </c:ser>
        <c:ser>
          <c:idx val="3"/>
          <c:order val="2"/>
          <c:tx>
            <c:strRef>
              <c:f>'Lak Vill'!$D$4</c:f>
              <c:strCache>
                <c:ptCount val="1"/>
                <c:pt idx="0">
                  <c:v>1993</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Vill'!$D$8:$D$43</c:f>
              <c:numCache>
                <c:formatCode>General</c:formatCode>
                <c:ptCount val="2"/>
                <c:pt idx="0">
                  <c:v>0.1124</c:v>
                </c:pt>
                <c:pt idx="1">
                  <c:v>3.85E-2</c:v>
                </c:pt>
              </c:numCache>
            </c:numRef>
          </c:val>
        </c:ser>
        <c:ser>
          <c:idx val="4"/>
          <c:order val="3"/>
          <c:tx>
            <c:strRef>
              <c:f>'Lak Vill'!$E$4</c:f>
              <c:strCache>
                <c:ptCount val="1"/>
                <c:pt idx="0">
                  <c:v>1994</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Vill'!$E$8:$E$43</c:f>
              <c:numCache>
                <c:formatCode>General</c:formatCode>
                <c:ptCount val="2"/>
                <c:pt idx="0">
                  <c:v>0.1135</c:v>
                </c:pt>
                <c:pt idx="1">
                  <c:v>3.3099999999999997E-2</c:v>
                </c:pt>
              </c:numCache>
            </c:numRef>
          </c:val>
        </c:ser>
        <c:ser>
          <c:idx val="5"/>
          <c:order val="4"/>
          <c:tx>
            <c:strRef>
              <c:f>'Lak Vill'!$F$4</c:f>
              <c:strCache>
                <c:ptCount val="1"/>
                <c:pt idx="0">
                  <c:v>1995</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Vill'!$F$8:$F$43</c:f>
              <c:numCache>
                <c:formatCode>General</c:formatCode>
                <c:ptCount val="2"/>
                <c:pt idx="0">
                  <c:v>0.11020000000000001</c:v>
                </c:pt>
                <c:pt idx="1">
                  <c:v>4.5499999999999999E-2</c:v>
                </c:pt>
              </c:numCache>
            </c:numRef>
          </c:val>
        </c:ser>
        <c:ser>
          <c:idx val="6"/>
          <c:order val="5"/>
          <c:tx>
            <c:strRef>
              <c:f>'Lak Vill'!$G$4</c:f>
              <c:strCache>
                <c:ptCount val="1"/>
                <c:pt idx="0">
                  <c:v>1996</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Vill'!$G$8:$G$43</c:f>
              <c:numCache>
                <c:formatCode>General</c:formatCode>
                <c:ptCount val="2"/>
                <c:pt idx="0">
                  <c:v>0.11</c:v>
                </c:pt>
                <c:pt idx="1">
                  <c:v>3.7199999999999997E-2</c:v>
                </c:pt>
              </c:numCache>
            </c:numRef>
          </c:val>
        </c:ser>
        <c:ser>
          <c:idx val="7"/>
          <c:order val="6"/>
          <c:tx>
            <c:strRef>
              <c:f>'Lak Vill'!$H$4</c:f>
              <c:strCache>
                <c:ptCount val="1"/>
                <c:pt idx="0">
                  <c:v>1997</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Vill'!$H$8:$H$43</c:f>
              <c:numCache>
                <c:formatCode>General</c:formatCode>
                <c:ptCount val="2"/>
                <c:pt idx="0">
                  <c:v>0.1081</c:v>
                </c:pt>
                <c:pt idx="1">
                  <c:v>5.0700000000000002E-2</c:v>
                </c:pt>
              </c:numCache>
            </c:numRef>
          </c:val>
        </c:ser>
        <c:ser>
          <c:idx val="8"/>
          <c:order val="7"/>
          <c:tx>
            <c:strRef>
              <c:f>'Lak Vill'!$I$4</c:f>
              <c:strCache>
                <c:ptCount val="1"/>
                <c:pt idx="0">
                  <c:v>1998</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Vill'!$I$8:$I$43</c:f>
              <c:numCache>
                <c:formatCode>General</c:formatCode>
                <c:ptCount val="2"/>
                <c:pt idx="0">
                  <c:v>0.10730000000000001</c:v>
                </c:pt>
                <c:pt idx="1">
                  <c:v>5.5300000000000002E-2</c:v>
                </c:pt>
              </c:numCache>
            </c:numRef>
          </c:val>
        </c:ser>
        <c:ser>
          <c:idx val="9"/>
          <c:order val="8"/>
          <c:tx>
            <c:strRef>
              <c:f>'Lak Vill'!$J$4</c:f>
              <c:strCache>
                <c:ptCount val="1"/>
                <c:pt idx="0">
                  <c:v>1999</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Vill'!$J$8:$J$43</c:f>
              <c:numCache>
                <c:formatCode>General</c:formatCode>
                <c:ptCount val="2"/>
                <c:pt idx="0">
                  <c:v>0.105</c:v>
                </c:pt>
                <c:pt idx="1">
                  <c:v>5.8900000000000001E-2</c:v>
                </c:pt>
              </c:numCache>
            </c:numRef>
          </c:val>
        </c:ser>
        <c:ser>
          <c:idx val="10"/>
          <c:order val="9"/>
          <c:tx>
            <c:strRef>
              <c:f>'Lak Vill'!$K$4</c:f>
              <c:strCache>
                <c:ptCount val="1"/>
                <c:pt idx="0">
                  <c:v>2000</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Vill'!$K$8:$K$43</c:f>
              <c:numCache>
                <c:formatCode>General</c:formatCode>
                <c:ptCount val="2"/>
                <c:pt idx="0">
                  <c:v>0.1031</c:v>
                </c:pt>
                <c:pt idx="1">
                  <c:v>6.2199999999999998E-2</c:v>
                </c:pt>
              </c:numCache>
            </c:numRef>
          </c:val>
        </c:ser>
        <c:ser>
          <c:idx val="11"/>
          <c:order val="10"/>
          <c:tx>
            <c:strRef>
              <c:f>'Lak Vill'!$L$4</c:f>
              <c:strCache>
                <c:ptCount val="1"/>
                <c:pt idx="0">
                  <c:v>2001</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Vill'!$L$8:$L$43</c:f>
              <c:numCache>
                <c:formatCode>General</c:formatCode>
                <c:ptCount val="2"/>
                <c:pt idx="0">
                  <c:v>0.1027</c:v>
                </c:pt>
                <c:pt idx="1">
                  <c:v>6.3399999999999998E-2</c:v>
                </c:pt>
              </c:numCache>
            </c:numRef>
          </c:val>
        </c:ser>
        <c:ser>
          <c:idx val="12"/>
          <c:order val="11"/>
          <c:tx>
            <c:strRef>
              <c:f>'Lak Vill'!$M$4</c:f>
              <c:strCache>
                <c:ptCount val="1"/>
                <c:pt idx="0">
                  <c:v>2002</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Vill'!$M$8:$M$43</c:f>
              <c:numCache>
                <c:formatCode>General</c:formatCode>
                <c:ptCount val="2"/>
                <c:pt idx="0">
                  <c:v>0.1032</c:v>
                </c:pt>
                <c:pt idx="1">
                  <c:v>7.2300000000000003E-2</c:v>
                </c:pt>
              </c:numCache>
            </c:numRef>
          </c:val>
        </c:ser>
        <c:ser>
          <c:idx val="13"/>
          <c:order val="12"/>
          <c:tx>
            <c:strRef>
              <c:f>'Lak Vill'!$N$4</c:f>
              <c:strCache>
                <c:ptCount val="1"/>
                <c:pt idx="0">
                  <c:v>2003</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Vill'!$N$8:$N$43</c:f>
              <c:numCache>
                <c:formatCode>General</c:formatCode>
                <c:ptCount val="2"/>
                <c:pt idx="0">
                  <c:v>0.1036</c:v>
                </c:pt>
                <c:pt idx="1">
                  <c:v>7.3300000000000004E-2</c:v>
                </c:pt>
              </c:numCache>
            </c:numRef>
          </c:val>
        </c:ser>
        <c:ser>
          <c:idx val="14"/>
          <c:order val="13"/>
          <c:tx>
            <c:strRef>
              <c:f>'Lak Vill'!$O$4</c:f>
              <c:strCache>
                <c:ptCount val="1"/>
                <c:pt idx="0">
                  <c:v>2004</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Vill'!$O$8:$O$43</c:f>
              <c:numCache>
                <c:formatCode>General</c:formatCode>
                <c:ptCount val="2"/>
                <c:pt idx="0">
                  <c:v>0.1027</c:v>
                </c:pt>
                <c:pt idx="1">
                  <c:v>7.9399999999999998E-2</c:v>
                </c:pt>
              </c:numCache>
            </c:numRef>
          </c:val>
        </c:ser>
        <c:ser>
          <c:idx val="15"/>
          <c:order val="14"/>
          <c:tx>
            <c:strRef>
              <c:f>'Lak Vill'!$P$4</c:f>
              <c:strCache>
                <c:ptCount val="1"/>
                <c:pt idx="0">
                  <c:v>2005</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Vill'!$P$8:$P$43</c:f>
              <c:numCache>
                <c:formatCode>General</c:formatCode>
                <c:ptCount val="2"/>
                <c:pt idx="0">
                  <c:v>0.1042</c:v>
                </c:pt>
                <c:pt idx="1">
                  <c:v>8.5099999999999995E-2</c:v>
                </c:pt>
              </c:numCache>
            </c:numRef>
          </c:val>
        </c:ser>
        <c:ser>
          <c:idx val="16"/>
          <c:order val="15"/>
          <c:tx>
            <c:strRef>
              <c:f>'Lak Vill'!$Q$4</c:f>
              <c:strCache>
                <c:ptCount val="1"/>
                <c:pt idx="0">
                  <c:v>2006</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Vill'!$Q$8:$Q$43</c:f>
              <c:numCache>
                <c:formatCode>General</c:formatCode>
                <c:ptCount val="2"/>
                <c:pt idx="0">
                  <c:v>0.1094</c:v>
                </c:pt>
                <c:pt idx="1">
                  <c:v>8.9599999999999999E-2</c:v>
                </c:pt>
              </c:numCache>
            </c:numRef>
          </c:val>
        </c:ser>
        <c:ser>
          <c:idx val="17"/>
          <c:order val="16"/>
          <c:tx>
            <c:strRef>
              <c:f>'Lak Vill'!$R$4</c:f>
              <c:strCache>
                <c:ptCount val="1"/>
                <c:pt idx="0">
                  <c:v>2007</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Vill'!$R$8:$R$43</c:f>
              <c:numCache>
                <c:formatCode>General</c:formatCode>
                <c:ptCount val="2"/>
                <c:pt idx="0">
                  <c:v>0.1205</c:v>
                </c:pt>
                <c:pt idx="1">
                  <c:v>0.1019</c:v>
                </c:pt>
              </c:numCache>
            </c:numRef>
          </c:val>
        </c:ser>
        <c:ser>
          <c:idx val="18"/>
          <c:order val="17"/>
          <c:tx>
            <c:strRef>
              <c:f>'Lak Vill'!$S$4</c:f>
              <c:strCache>
                <c:ptCount val="1"/>
                <c:pt idx="0">
                  <c:v>2008</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Vill'!$S$8:$S$43</c:f>
              <c:numCache>
                <c:formatCode>General</c:formatCode>
                <c:ptCount val="2"/>
                <c:pt idx="0">
                  <c:v>0.1178</c:v>
                </c:pt>
                <c:pt idx="1">
                  <c:v>0.12770000000000001</c:v>
                </c:pt>
              </c:numCache>
            </c:numRef>
          </c:val>
        </c:ser>
        <c:ser>
          <c:idx val="19"/>
          <c:order val="18"/>
          <c:tx>
            <c:strRef>
              <c:f>'Lak Vill'!$T$4</c:f>
              <c:strCache>
                <c:ptCount val="1"/>
                <c:pt idx="0">
                  <c:v>2009</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Vill'!$T$8:$T$43</c:f>
              <c:numCache>
                <c:formatCode>General</c:formatCode>
                <c:ptCount val="2"/>
                <c:pt idx="0">
                  <c:v>0.1226</c:v>
                </c:pt>
                <c:pt idx="1">
                  <c:v>0.1227</c:v>
                </c:pt>
              </c:numCache>
            </c:numRef>
          </c:val>
        </c:ser>
        <c:ser>
          <c:idx val="20"/>
          <c:order val="19"/>
          <c:tx>
            <c:strRef>
              <c:f>'Lak Vill'!$U$4</c:f>
              <c:strCache>
                <c:ptCount val="1"/>
                <c:pt idx="0">
                  <c:v>2010</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Vill'!$U$8:$U$43</c:f>
              <c:numCache>
                <c:formatCode>General</c:formatCode>
                <c:ptCount val="2"/>
                <c:pt idx="0">
                  <c:v>0.1221</c:v>
                </c:pt>
                <c:pt idx="1">
                  <c:v>0.13489999999999999</c:v>
                </c:pt>
              </c:numCache>
            </c:numRef>
          </c:val>
        </c:ser>
        <c:ser>
          <c:idx val="0"/>
          <c:order val="20"/>
          <c:tx>
            <c:strRef>
              <c:f>'Lak Vill'!$V$4</c:f>
              <c:strCache>
                <c:ptCount val="1"/>
                <c:pt idx="0">
                  <c:v>2011</c:v>
                </c:pt>
              </c:strCache>
            </c:strRef>
          </c:tx>
          <c:dLbls>
            <c:txPr>
              <a:bodyPr rot="-5400000" vert="horz"/>
              <a:lstStyle/>
              <a:p>
                <a:pPr>
                  <a:defRPr/>
                </a:pPr>
                <a:endParaRPr lang="hu-HU"/>
              </a:p>
            </c:txPr>
            <c:showSerName val="1"/>
          </c:dLbls>
          <c:cat>
            <c:strRef>
              <c:f>'Lak Vill'!$A$8:$A$43</c:f>
              <c:strCache>
                <c:ptCount val="2"/>
                <c:pt idx="0">
                  <c:v>EU (15/27 countries)*</c:v>
                </c:pt>
                <c:pt idx="1">
                  <c:v>Hungary</c:v>
                </c:pt>
              </c:strCache>
            </c:strRef>
          </c:cat>
          <c:val>
            <c:numRef>
              <c:f>'Lak Vill'!$V$8:$V$43</c:f>
              <c:numCache>
                <c:formatCode>General</c:formatCode>
                <c:ptCount val="2"/>
                <c:pt idx="0">
                  <c:v>0.1278</c:v>
                </c:pt>
                <c:pt idx="1">
                  <c:v>0.1336</c:v>
                </c:pt>
              </c:numCache>
            </c:numRef>
          </c:val>
        </c:ser>
        <c:ser>
          <c:idx val="21"/>
          <c:order val="21"/>
          <c:tx>
            <c:strRef>
              <c:f>'Lak Vill'!$W$4</c:f>
              <c:strCache>
                <c:ptCount val="1"/>
                <c:pt idx="0">
                  <c:v>2012</c:v>
                </c:pt>
              </c:strCache>
            </c:strRef>
          </c:tx>
          <c:dLbls>
            <c:dLbl>
              <c:idx val="0"/>
              <c:layout/>
              <c:tx>
                <c:rich>
                  <a:bodyPr/>
                  <a:lstStyle/>
                  <a:p>
                    <a:r>
                      <a:rPr lang="hu-HU"/>
                      <a:t>2012</a:t>
                    </a:r>
                    <a:endParaRPr lang="en-US"/>
                  </a:p>
                </c:rich>
              </c:tx>
              <c:showVal val="1"/>
            </c:dLbl>
            <c:dLbl>
              <c:idx val="1"/>
              <c:layout/>
              <c:tx>
                <c:rich>
                  <a:bodyPr/>
                  <a:lstStyle/>
                  <a:p>
                    <a:r>
                      <a:rPr lang="hu-HU"/>
                      <a:t>2012</a:t>
                    </a:r>
                    <a:endParaRPr lang="en-US"/>
                  </a:p>
                </c:rich>
              </c:tx>
              <c:showVal val="1"/>
            </c:dLbl>
            <c:txPr>
              <a:bodyPr rot="-5400000" vert="horz"/>
              <a:lstStyle/>
              <a:p>
                <a:pPr>
                  <a:defRPr/>
                </a:pPr>
                <a:endParaRPr lang="hu-HU"/>
              </a:p>
            </c:txPr>
            <c:showVal val="1"/>
          </c:dLbls>
          <c:cat>
            <c:strRef>
              <c:f>'Lak Vill'!$A$8:$A$43</c:f>
              <c:strCache>
                <c:ptCount val="2"/>
                <c:pt idx="0">
                  <c:v>EU (15/27 countries)*</c:v>
                </c:pt>
                <c:pt idx="1">
                  <c:v>Hungary</c:v>
                </c:pt>
              </c:strCache>
            </c:strRef>
          </c:cat>
          <c:val>
            <c:numRef>
              <c:f>'Lak Vill'!$W$8:$W$43</c:f>
              <c:numCache>
                <c:formatCode>General</c:formatCode>
                <c:ptCount val="2"/>
                <c:pt idx="0">
                  <c:v>0.13159999999999999</c:v>
                </c:pt>
                <c:pt idx="1">
                  <c:v>0.1197</c:v>
                </c:pt>
              </c:numCache>
            </c:numRef>
          </c:val>
        </c:ser>
        <c:axId val="164491264"/>
        <c:axId val="164492800"/>
      </c:barChart>
      <c:catAx>
        <c:axId val="164491264"/>
        <c:scaling>
          <c:orientation val="minMax"/>
        </c:scaling>
        <c:axPos val="b"/>
        <c:tickLblPos val="nextTo"/>
        <c:crossAx val="164492800"/>
        <c:crosses val="autoZero"/>
        <c:auto val="1"/>
        <c:lblAlgn val="ctr"/>
        <c:lblOffset val="100"/>
      </c:catAx>
      <c:valAx>
        <c:axId val="164492800"/>
        <c:scaling>
          <c:orientation val="minMax"/>
        </c:scaling>
        <c:axPos val="l"/>
        <c:majorGridlines/>
        <c:numFmt formatCode="General" sourceLinked="1"/>
        <c:tickLblPos val="nextTo"/>
        <c:crossAx val="164491264"/>
        <c:crosses val="autoZero"/>
        <c:crossBetween val="between"/>
      </c:valAx>
    </c:plotArea>
    <c:plotVisOnly val="1"/>
  </c:chart>
  <c:printSettings>
    <c:headerFooter/>
    <c:pageMargins b="0.75000000000000122" l="0.70000000000000062" r="0.70000000000000062" t="0.750000000000001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hu-HU"/>
  <c:chart>
    <c:plotArea>
      <c:layout/>
      <c:barChart>
        <c:barDir val="col"/>
        <c:grouping val="clustered"/>
        <c:ser>
          <c:idx val="1"/>
          <c:order val="0"/>
          <c:tx>
            <c:strRef>
              <c:f>'Lak Vill'!$B$84</c:f>
              <c:strCache>
                <c:ptCount val="1"/>
                <c:pt idx="0">
                  <c:v>1991</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Vill'!$B$85:$B$104</c:f>
            </c:numRef>
          </c:val>
        </c:ser>
        <c:ser>
          <c:idx val="2"/>
          <c:order val="1"/>
          <c:tx>
            <c:strRef>
              <c:f>'Lak Vill'!$C$84</c:f>
              <c:strCache>
                <c:ptCount val="1"/>
                <c:pt idx="0">
                  <c:v>1992</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Vill'!$C$85:$C$104</c:f>
              <c:numCache>
                <c:formatCode>0%</c:formatCode>
                <c:ptCount val="2"/>
                <c:pt idx="0">
                  <c:v>4.3435712134899136</c:v>
                </c:pt>
                <c:pt idx="1">
                  <c:v>4.1828705797232528</c:v>
                </c:pt>
              </c:numCache>
            </c:numRef>
          </c:val>
        </c:ser>
        <c:ser>
          <c:idx val="3"/>
          <c:order val="2"/>
          <c:tx>
            <c:strRef>
              <c:f>'Lak Vill'!$D$84</c:f>
              <c:strCache>
                <c:ptCount val="1"/>
                <c:pt idx="0">
                  <c:v>1993</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Vill'!$D$85:$D$104</c:f>
              <c:numCache>
                <c:formatCode>0%</c:formatCode>
                <c:ptCount val="2"/>
                <c:pt idx="0">
                  <c:v>4.5847609724261709</c:v>
                </c:pt>
                <c:pt idx="1">
                  <c:v>4.641283067634947</c:v>
                </c:pt>
              </c:numCache>
            </c:numRef>
          </c:val>
        </c:ser>
        <c:ser>
          <c:idx val="4"/>
          <c:order val="3"/>
          <c:tx>
            <c:strRef>
              <c:f>'Lak Vill'!$E$84</c:f>
              <c:strCache>
                <c:ptCount val="1"/>
                <c:pt idx="0">
                  <c:v>1994</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Vill'!$E$85:$E$104</c:f>
              <c:numCache>
                <c:formatCode>0%</c:formatCode>
                <c:ptCount val="2"/>
                <c:pt idx="0">
                  <c:v>4.4847479058005373</c:v>
                </c:pt>
                <c:pt idx="1">
                  <c:v>4.3795581806442039</c:v>
                </c:pt>
              </c:numCache>
            </c:numRef>
          </c:val>
        </c:ser>
        <c:ser>
          <c:idx val="5"/>
          <c:order val="4"/>
          <c:tx>
            <c:strRef>
              <c:f>'Lak Vill'!$F$84</c:f>
              <c:strCache>
                <c:ptCount val="1"/>
                <c:pt idx="0">
                  <c:v>1995</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Vill'!$F$85:$F$104</c:f>
              <c:numCache>
                <c:formatCode>0%</c:formatCode>
                <c:ptCount val="2"/>
                <c:pt idx="0">
                  <c:v>4.4687753446877547</c:v>
                </c:pt>
                <c:pt idx="1">
                  <c:v>4.7972705112308853</c:v>
                </c:pt>
              </c:numCache>
            </c:numRef>
          </c:val>
        </c:ser>
        <c:ser>
          <c:idx val="6"/>
          <c:order val="5"/>
          <c:tx>
            <c:strRef>
              <c:f>'Lak Vill'!$G$84</c:f>
              <c:strCache>
                <c:ptCount val="1"/>
                <c:pt idx="0">
                  <c:v>1996</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Vill'!$G$85:$G$104</c:f>
              <c:numCache>
                <c:formatCode>0%</c:formatCode>
                <c:ptCount val="2"/>
                <c:pt idx="0">
                  <c:v>4.6017402945113792</c:v>
                </c:pt>
                <c:pt idx="1">
                  <c:v>4.811572608182777</c:v>
                </c:pt>
              </c:numCache>
            </c:numRef>
          </c:val>
        </c:ser>
        <c:ser>
          <c:idx val="7"/>
          <c:order val="6"/>
          <c:tx>
            <c:strRef>
              <c:f>'Lak Vill'!$H$84</c:f>
              <c:strCache>
                <c:ptCount val="1"/>
                <c:pt idx="0">
                  <c:v>1997</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Vill'!$H$85:$H$104</c:f>
              <c:numCache>
                <c:formatCode>0%</c:formatCode>
                <c:ptCount val="2"/>
                <c:pt idx="0">
                  <c:v>4.1589719913819634</c:v>
                </c:pt>
                <c:pt idx="1">
                  <c:v>4.6994571987898199</c:v>
                </c:pt>
              </c:numCache>
            </c:numRef>
          </c:val>
        </c:ser>
        <c:ser>
          <c:idx val="8"/>
          <c:order val="7"/>
          <c:tx>
            <c:strRef>
              <c:f>'Lak Vill'!$I$84</c:f>
              <c:strCache>
                <c:ptCount val="1"/>
                <c:pt idx="0">
                  <c:v>1998</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Vill'!$I$85:$I$104</c:f>
              <c:numCache>
                <c:formatCode>0%</c:formatCode>
                <c:ptCount val="2"/>
                <c:pt idx="0">
                  <c:v>4.0607023917650622</c:v>
                </c:pt>
                <c:pt idx="1">
                  <c:v>4.5937710790128623</c:v>
                </c:pt>
              </c:numCache>
            </c:numRef>
          </c:val>
        </c:ser>
        <c:ser>
          <c:idx val="9"/>
          <c:order val="8"/>
          <c:tx>
            <c:strRef>
              <c:f>'Lak Vill'!$J$84</c:f>
              <c:strCache>
                <c:ptCount val="1"/>
                <c:pt idx="0">
                  <c:v>1999</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Vill'!$J$85:$J$104</c:f>
              <c:numCache>
                <c:formatCode>0%</c:formatCode>
                <c:ptCount val="2"/>
                <c:pt idx="0">
                  <c:v>4.2829172785119924</c:v>
                </c:pt>
                <c:pt idx="1">
                  <c:v>5.4730417846762274</c:v>
                </c:pt>
              </c:numCache>
            </c:numRef>
          </c:val>
        </c:ser>
        <c:ser>
          <c:idx val="10"/>
          <c:order val="9"/>
          <c:tx>
            <c:strRef>
              <c:f>'Lak Vill'!$K$84</c:f>
              <c:strCache>
                <c:ptCount val="1"/>
                <c:pt idx="0">
                  <c:v>2000</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Vill'!$K$85:$K$104</c:f>
              <c:numCache>
                <c:formatCode>0%</c:formatCode>
                <c:ptCount val="2"/>
                <c:pt idx="0">
                  <c:v>3.9556476365868631</c:v>
                </c:pt>
                <c:pt idx="1">
                  <c:v>5.8223345502199759</c:v>
                </c:pt>
              </c:numCache>
            </c:numRef>
          </c:val>
        </c:ser>
        <c:ser>
          <c:idx val="11"/>
          <c:order val="10"/>
          <c:tx>
            <c:strRef>
              <c:f>'Lak Vill'!$L$84</c:f>
              <c:strCache>
                <c:ptCount val="1"/>
                <c:pt idx="0">
                  <c:v>2001</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Vill'!$L$85:$L$104</c:f>
              <c:numCache>
                <c:formatCode>0%</c:formatCode>
                <c:ptCount val="2"/>
                <c:pt idx="0">
                  <c:v>3.3601622824237665</c:v>
                </c:pt>
                <c:pt idx="1">
                  <c:v>5.5100153654687158</c:v>
                </c:pt>
              </c:numCache>
            </c:numRef>
          </c:val>
        </c:ser>
        <c:ser>
          <c:idx val="12"/>
          <c:order val="11"/>
          <c:tx>
            <c:strRef>
              <c:f>'Lak Vill'!$M$84</c:f>
              <c:strCache>
                <c:ptCount val="1"/>
                <c:pt idx="0">
                  <c:v>2002</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Vill'!$M$85:$M$104</c:f>
              <c:numCache>
                <c:formatCode>0%</c:formatCode>
                <c:ptCount val="2"/>
                <c:pt idx="0">
                  <c:v>3.4045922406967537</c:v>
                </c:pt>
                <c:pt idx="1">
                  <c:v>5.1725174062722683</c:v>
                </c:pt>
              </c:numCache>
            </c:numRef>
          </c:val>
        </c:ser>
        <c:ser>
          <c:idx val="13"/>
          <c:order val="12"/>
          <c:tx>
            <c:strRef>
              <c:f>'Lak Vill'!$N$84</c:f>
              <c:strCache>
                <c:ptCount val="1"/>
                <c:pt idx="0">
                  <c:v>2003</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Vill'!$N$85:$N$104</c:f>
              <c:numCache>
                <c:formatCode>0%</c:formatCode>
                <c:ptCount val="2"/>
                <c:pt idx="0">
                  <c:v>3.4382052303199258</c:v>
                </c:pt>
                <c:pt idx="1">
                  <c:v>5.1698941476516129</c:v>
                </c:pt>
              </c:numCache>
            </c:numRef>
          </c:val>
        </c:ser>
        <c:ser>
          <c:idx val="14"/>
          <c:order val="13"/>
          <c:tx>
            <c:strRef>
              <c:f>'Lak Vill'!$O$84</c:f>
              <c:strCache>
                <c:ptCount val="1"/>
                <c:pt idx="0">
                  <c:v>2004</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Vill'!$O$85:$O$104</c:f>
              <c:numCache>
                <c:formatCode>0%</c:formatCode>
                <c:ptCount val="2"/>
                <c:pt idx="0">
                  <c:v>3.4875033958163542</c:v>
                </c:pt>
                <c:pt idx="1">
                  <c:v>5.3333548279623626</c:v>
                </c:pt>
              </c:numCache>
            </c:numRef>
          </c:val>
        </c:ser>
        <c:ser>
          <c:idx val="15"/>
          <c:order val="14"/>
          <c:tx>
            <c:strRef>
              <c:f>'Lak Vill'!$P$84</c:f>
              <c:strCache>
                <c:ptCount val="1"/>
                <c:pt idx="0">
                  <c:v>2005</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Vill'!$P$85:$P$104</c:f>
              <c:numCache>
                <c:formatCode>0%</c:formatCode>
                <c:ptCount val="2"/>
                <c:pt idx="0">
                  <c:v>3.2742584213172448</c:v>
                </c:pt>
                <c:pt idx="1">
                  <c:v>5.3304369830854137</c:v>
                </c:pt>
              </c:numCache>
            </c:numRef>
          </c:val>
        </c:ser>
        <c:ser>
          <c:idx val="16"/>
          <c:order val="15"/>
          <c:tx>
            <c:strRef>
              <c:f>'Lak Vill'!$Q$84</c:f>
              <c:strCache>
                <c:ptCount val="1"/>
                <c:pt idx="0">
                  <c:v>2006</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Vill'!$Q$85:$Q$104</c:f>
              <c:numCache>
                <c:formatCode>0%</c:formatCode>
                <c:ptCount val="2"/>
                <c:pt idx="0">
                  <c:v>2.9248208747727511</c:v>
                </c:pt>
                <c:pt idx="1">
                  <c:v>5.4188741321334399</c:v>
                </c:pt>
              </c:numCache>
            </c:numRef>
          </c:val>
        </c:ser>
        <c:ser>
          <c:idx val="17"/>
          <c:order val="16"/>
          <c:tx>
            <c:strRef>
              <c:f>'Lak Vill'!$R$84</c:f>
              <c:strCache>
                <c:ptCount val="1"/>
                <c:pt idx="0">
                  <c:v>2007</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Vill'!$R$85:$R$104</c:f>
              <c:numCache>
                <c:formatCode>0%</c:formatCode>
                <c:ptCount val="2"/>
                <c:pt idx="0">
                  <c:v>2.7503880215466081</c:v>
                </c:pt>
                <c:pt idx="1">
                  <c:v>4.7438418508338733</c:v>
                </c:pt>
              </c:numCache>
            </c:numRef>
          </c:val>
        </c:ser>
        <c:ser>
          <c:idx val="18"/>
          <c:order val="17"/>
          <c:tx>
            <c:strRef>
              <c:f>'Lak Vill'!$S$84</c:f>
              <c:strCache>
                <c:ptCount val="1"/>
                <c:pt idx="0">
                  <c:v>2008</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Vill'!$S$85:$S$104</c:f>
              <c:numCache>
                <c:formatCode>0%</c:formatCode>
                <c:ptCount val="2"/>
                <c:pt idx="0">
                  <c:v>2.7730696798493404</c:v>
                </c:pt>
                <c:pt idx="1">
                  <c:v>3.788108010617381</c:v>
                </c:pt>
              </c:numCache>
            </c:numRef>
          </c:val>
        </c:ser>
        <c:ser>
          <c:idx val="19"/>
          <c:order val="18"/>
          <c:tx>
            <c:strRef>
              <c:f>'Lak Vill'!$T$84</c:f>
              <c:strCache>
                <c:ptCount val="1"/>
                <c:pt idx="0">
                  <c:v>2009</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Vill'!$T$85:$T$104</c:f>
              <c:numCache>
                <c:formatCode>0%</c:formatCode>
                <c:ptCount val="2"/>
                <c:pt idx="0">
                  <c:v>2.6794300201066523</c:v>
                </c:pt>
                <c:pt idx="1">
                  <c:v>3.0574318768295998</c:v>
                </c:pt>
              </c:numCache>
            </c:numRef>
          </c:val>
        </c:ser>
        <c:ser>
          <c:idx val="20"/>
          <c:order val="19"/>
          <c:tx>
            <c:strRef>
              <c:f>'Lak Vill'!$U$84</c:f>
              <c:strCache>
                <c:ptCount val="1"/>
                <c:pt idx="0">
                  <c:v>2010</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Vill'!$U$85:$U$104</c:f>
              <c:numCache>
                <c:formatCode>0%</c:formatCode>
                <c:ptCount val="2"/>
                <c:pt idx="0">
                  <c:v>3.0638361939174943</c:v>
                </c:pt>
                <c:pt idx="1">
                  <c:v>3.1497997110309766</c:v>
                </c:pt>
              </c:numCache>
            </c:numRef>
          </c:val>
        </c:ser>
        <c:ser>
          <c:idx val="0"/>
          <c:order val="20"/>
          <c:tx>
            <c:strRef>
              <c:f>'Lak Vill'!$V$84</c:f>
              <c:strCache>
                <c:ptCount val="1"/>
                <c:pt idx="0">
                  <c:v>2011</c:v>
                </c:pt>
              </c:strCache>
            </c:strRef>
          </c:tx>
          <c:dLbls>
            <c:txPr>
              <a:bodyPr rot="-5400000" vert="horz"/>
              <a:lstStyle/>
              <a:p>
                <a:pPr>
                  <a:defRPr/>
                </a:pPr>
                <a:endParaRPr lang="hu-HU"/>
              </a:p>
            </c:txPr>
            <c:showSerName val="1"/>
          </c:dLbls>
          <c:cat>
            <c:strRef>
              <c:f>'Lak Vill'!$A$85:$A$104</c:f>
              <c:strCache>
                <c:ptCount val="2"/>
                <c:pt idx="0">
                  <c:v>EU (15/27 countries)*</c:v>
                </c:pt>
                <c:pt idx="1">
                  <c:v>Hungary</c:v>
                </c:pt>
              </c:strCache>
            </c:strRef>
          </c:cat>
          <c:val>
            <c:numRef>
              <c:f>'Lak Vill'!$V$85:$V$104</c:f>
              <c:numCache>
                <c:formatCode>0%</c:formatCode>
                <c:ptCount val="2"/>
                <c:pt idx="0">
                  <c:v>2.9682274247491636</c:v>
                </c:pt>
                <c:pt idx="1">
                  <c:v>2.9790175485539723</c:v>
                </c:pt>
              </c:numCache>
            </c:numRef>
          </c:val>
        </c:ser>
        <c:ser>
          <c:idx val="21"/>
          <c:order val="21"/>
          <c:tx>
            <c:strRef>
              <c:f>'Lak Vill'!$W$84</c:f>
              <c:strCache>
                <c:ptCount val="1"/>
                <c:pt idx="0">
                  <c:v>2012</c:v>
                </c:pt>
              </c:strCache>
            </c:strRef>
          </c:tx>
          <c:dLbls>
            <c:dLbl>
              <c:idx val="0"/>
              <c:layout/>
              <c:tx>
                <c:rich>
                  <a:bodyPr/>
                  <a:lstStyle/>
                  <a:p>
                    <a:r>
                      <a:rPr lang="en-US"/>
                      <a:t>2</a:t>
                    </a:r>
                    <a:r>
                      <a:rPr lang="hu-HU"/>
                      <a:t>012</a:t>
                    </a:r>
                    <a:endParaRPr lang="en-US"/>
                  </a:p>
                </c:rich>
              </c:tx>
              <c:showVal val="1"/>
            </c:dLbl>
            <c:dLbl>
              <c:idx val="1"/>
              <c:layout/>
              <c:tx>
                <c:rich>
                  <a:bodyPr/>
                  <a:lstStyle/>
                  <a:p>
                    <a:r>
                      <a:rPr lang="en-US"/>
                      <a:t>2</a:t>
                    </a:r>
                    <a:r>
                      <a:rPr lang="hu-HU"/>
                      <a:t>012</a:t>
                    </a:r>
                    <a:endParaRPr lang="en-US"/>
                  </a:p>
                </c:rich>
              </c:tx>
              <c:showVal val="1"/>
            </c:dLbl>
            <c:txPr>
              <a:bodyPr rot="-5400000" vert="horz"/>
              <a:lstStyle/>
              <a:p>
                <a:pPr>
                  <a:defRPr/>
                </a:pPr>
                <a:endParaRPr lang="hu-HU"/>
              </a:p>
            </c:txPr>
            <c:showVal val="1"/>
          </c:dLbls>
          <c:cat>
            <c:strRef>
              <c:f>'Lak Vill'!$A$85:$A$104</c:f>
              <c:strCache>
                <c:ptCount val="2"/>
                <c:pt idx="0">
                  <c:v>EU (15/27 countries)*</c:v>
                </c:pt>
                <c:pt idx="1">
                  <c:v>Hungary</c:v>
                </c:pt>
              </c:strCache>
            </c:strRef>
          </c:cat>
          <c:val>
            <c:numRef>
              <c:f>'Lak Vill'!$W$85:$W$104</c:f>
              <c:numCache>
                <c:formatCode>0%</c:formatCode>
                <c:ptCount val="2"/>
                <c:pt idx="0">
                  <c:v>2.6819923371647505</c:v>
                </c:pt>
                <c:pt idx="1">
                  <c:v>2.7224419280620307</c:v>
                </c:pt>
              </c:numCache>
            </c:numRef>
          </c:val>
        </c:ser>
        <c:axId val="164554624"/>
        <c:axId val="164556160"/>
      </c:barChart>
      <c:catAx>
        <c:axId val="164554624"/>
        <c:scaling>
          <c:orientation val="minMax"/>
        </c:scaling>
        <c:axPos val="b"/>
        <c:tickLblPos val="nextTo"/>
        <c:crossAx val="164556160"/>
        <c:crosses val="autoZero"/>
        <c:auto val="1"/>
        <c:lblAlgn val="ctr"/>
        <c:lblOffset val="100"/>
      </c:catAx>
      <c:valAx>
        <c:axId val="164556160"/>
        <c:scaling>
          <c:orientation val="minMax"/>
        </c:scaling>
        <c:axPos val="l"/>
        <c:majorGridlines/>
        <c:numFmt formatCode="0%" sourceLinked="1"/>
        <c:tickLblPos val="nextTo"/>
        <c:crossAx val="164554624"/>
        <c:crosses val="autoZero"/>
        <c:crossBetween val="between"/>
      </c:valAx>
    </c:plotArea>
    <c:plotVisOnly val="1"/>
  </c:chart>
  <c:printSettings>
    <c:headerFooter/>
    <c:pageMargins b="0.75000000000000144" l="0.70000000000000062" r="0.70000000000000062" t="0.75000000000000144"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hu-HU"/>
  <c:chart>
    <c:plotArea>
      <c:layout/>
      <c:barChart>
        <c:barDir val="col"/>
        <c:grouping val="clustered"/>
        <c:ser>
          <c:idx val="1"/>
          <c:order val="0"/>
          <c:tx>
            <c:strRef>
              <c:f>'Ip Vill'!$B$4</c:f>
              <c:strCache>
                <c:ptCount val="1"/>
                <c:pt idx="0">
                  <c:v>1991</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Vill'!$B$8:$B$43</c:f>
            </c:numRef>
          </c:val>
        </c:ser>
        <c:ser>
          <c:idx val="2"/>
          <c:order val="1"/>
          <c:tx>
            <c:strRef>
              <c:f>'Ip Vill'!$C$4</c:f>
              <c:strCache>
                <c:ptCount val="1"/>
                <c:pt idx="0">
                  <c:v>1992</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Vill'!$C$8:$C$43</c:f>
              <c:numCache>
                <c:formatCode>General</c:formatCode>
                <c:ptCount val="2"/>
                <c:pt idx="0">
                  <c:v>7.7700000000000005E-2</c:v>
                </c:pt>
                <c:pt idx="1">
                  <c:v>5.2699999999999997E-2</c:v>
                </c:pt>
              </c:numCache>
            </c:numRef>
          </c:val>
        </c:ser>
        <c:ser>
          <c:idx val="3"/>
          <c:order val="2"/>
          <c:tx>
            <c:strRef>
              <c:f>'Ip Vill'!$D$4</c:f>
              <c:strCache>
                <c:ptCount val="1"/>
                <c:pt idx="0">
                  <c:v>1993</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Vill'!$D$8:$D$43</c:f>
              <c:numCache>
                <c:formatCode>General</c:formatCode>
                <c:ptCount val="2"/>
                <c:pt idx="0">
                  <c:v>7.5899999999999995E-2</c:v>
                </c:pt>
                <c:pt idx="1">
                  <c:v>4.9299999999999997E-2</c:v>
                </c:pt>
              </c:numCache>
            </c:numRef>
          </c:val>
        </c:ser>
        <c:ser>
          <c:idx val="4"/>
          <c:order val="3"/>
          <c:tx>
            <c:strRef>
              <c:f>'Ip Vill'!$E$4</c:f>
              <c:strCache>
                <c:ptCount val="1"/>
                <c:pt idx="0">
                  <c:v>1994</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Vill'!$E$8:$E$43</c:f>
              <c:numCache>
                <c:formatCode>General</c:formatCode>
                <c:ptCount val="2"/>
                <c:pt idx="0">
                  <c:v>7.4800000000000005E-2</c:v>
                </c:pt>
                <c:pt idx="1">
                  <c:v>3.9899999999999998E-2</c:v>
                </c:pt>
              </c:numCache>
            </c:numRef>
          </c:val>
        </c:ser>
        <c:ser>
          <c:idx val="5"/>
          <c:order val="4"/>
          <c:tx>
            <c:strRef>
              <c:f>'Ip Vill'!$F$4</c:f>
              <c:strCache>
                <c:ptCount val="1"/>
                <c:pt idx="0">
                  <c:v>1995</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Vill'!$F$8:$F$43</c:f>
              <c:numCache>
                <c:formatCode>General</c:formatCode>
                <c:ptCount val="2"/>
                <c:pt idx="0">
                  <c:v>7.2099999999999997E-2</c:v>
                </c:pt>
                <c:pt idx="1">
                  <c:v>2.9100000000000001E-2</c:v>
                </c:pt>
              </c:numCache>
            </c:numRef>
          </c:val>
        </c:ser>
        <c:ser>
          <c:idx val="6"/>
          <c:order val="5"/>
          <c:tx>
            <c:strRef>
              <c:f>'Ip Vill'!$G$4</c:f>
              <c:strCache>
                <c:ptCount val="1"/>
                <c:pt idx="0">
                  <c:v>1996</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Vill'!$G$8:$G$43</c:f>
              <c:numCache>
                <c:formatCode>General</c:formatCode>
                <c:ptCount val="2"/>
                <c:pt idx="0">
                  <c:v>6.8900000000000003E-2</c:v>
                </c:pt>
                <c:pt idx="1">
                  <c:v>3.4099999999999998E-2</c:v>
                </c:pt>
              </c:numCache>
            </c:numRef>
          </c:val>
        </c:ser>
        <c:ser>
          <c:idx val="7"/>
          <c:order val="6"/>
          <c:tx>
            <c:strRef>
              <c:f>'Ip Vill'!$H$4</c:f>
              <c:strCache>
                <c:ptCount val="1"/>
                <c:pt idx="0">
                  <c:v>1997</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Vill'!$H$8:$H$43</c:f>
              <c:numCache>
                <c:formatCode>General</c:formatCode>
                <c:ptCount val="2"/>
                <c:pt idx="0">
                  <c:v>6.7900000000000002E-2</c:v>
                </c:pt>
                <c:pt idx="1">
                  <c:v>4.5600000000000002E-2</c:v>
                </c:pt>
              </c:numCache>
            </c:numRef>
          </c:val>
        </c:ser>
        <c:ser>
          <c:idx val="8"/>
          <c:order val="7"/>
          <c:tx>
            <c:strRef>
              <c:f>'Ip Vill'!$I$4</c:f>
              <c:strCache>
                <c:ptCount val="1"/>
                <c:pt idx="0">
                  <c:v>1998</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Vill'!$I$8:$I$43</c:f>
              <c:numCache>
                <c:formatCode>General</c:formatCode>
                <c:ptCount val="2"/>
                <c:pt idx="0">
                  <c:v>6.6299999999999998E-2</c:v>
                </c:pt>
                <c:pt idx="1">
                  <c:v>0.05</c:v>
                </c:pt>
              </c:numCache>
            </c:numRef>
          </c:val>
        </c:ser>
        <c:ser>
          <c:idx val="9"/>
          <c:order val="8"/>
          <c:tx>
            <c:strRef>
              <c:f>'Ip Vill'!$J$4</c:f>
              <c:strCache>
                <c:ptCount val="1"/>
                <c:pt idx="0">
                  <c:v>1999</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Vill'!$J$8:$J$43</c:f>
              <c:numCache>
                <c:formatCode>General</c:formatCode>
                <c:ptCount val="2"/>
                <c:pt idx="0">
                  <c:v>6.3600000000000004E-2</c:v>
                </c:pt>
                <c:pt idx="1">
                  <c:v>5.0599999999999999E-2</c:v>
                </c:pt>
              </c:numCache>
            </c:numRef>
          </c:val>
        </c:ser>
        <c:ser>
          <c:idx val="10"/>
          <c:order val="9"/>
          <c:tx>
            <c:strRef>
              <c:f>'Ip Vill'!$K$4</c:f>
              <c:strCache>
                <c:ptCount val="1"/>
                <c:pt idx="0">
                  <c:v>2000</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Vill'!$K$8:$K$43</c:f>
              <c:numCache>
                <c:formatCode>General</c:formatCode>
                <c:ptCount val="2"/>
                <c:pt idx="0">
                  <c:v>6.25E-2</c:v>
                </c:pt>
                <c:pt idx="1">
                  <c:v>5.0999999999999997E-2</c:v>
                </c:pt>
              </c:numCache>
            </c:numRef>
          </c:val>
        </c:ser>
        <c:ser>
          <c:idx val="11"/>
          <c:order val="10"/>
          <c:tx>
            <c:strRef>
              <c:f>'Ip Vill'!$L$4</c:f>
              <c:strCache>
                <c:ptCount val="1"/>
                <c:pt idx="0">
                  <c:v>2001</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Vill'!$L$8:$L$43</c:f>
              <c:numCache>
                <c:formatCode>General</c:formatCode>
                <c:ptCount val="2"/>
                <c:pt idx="0">
                  <c:v>6.4399999999999999E-2</c:v>
                </c:pt>
                <c:pt idx="1">
                  <c:v>5.1999999999999998E-2</c:v>
                </c:pt>
              </c:numCache>
            </c:numRef>
          </c:val>
        </c:ser>
        <c:ser>
          <c:idx val="12"/>
          <c:order val="11"/>
          <c:tx>
            <c:strRef>
              <c:f>'Ip Vill'!$M$4</c:f>
              <c:strCache>
                <c:ptCount val="1"/>
                <c:pt idx="0">
                  <c:v>2002</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Vill'!$M$8:$M$43</c:f>
              <c:numCache>
                <c:formatCode>General</c:formatCode>
                <c:ptCount val="2"/>
                <c:pt idx="0">
                  <c:v>6.2E-2</c:v>
                </c:pt>
                <c:pt idx="1">
                  <c:v>5.9499999999999997E-2</c:v>
                </c:pt>
              </c:numCache>
            </c:numRef>
          </c:val>
        </c:ser>
        <c:ser>
          <c:idx val="13"/>
          <c:order val="12"/>
          <c:tx>
            <c:strRef>
              <c:f>'Ip Vill'!$N$4</c:f>
              <c:strCache>
                <c:ptCount val="1"/>
                <c:pt idx="0">
                  <c:v>2003</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Vill'!$N$8:$N$43</c:f>
              <c:numCache>
                <c:formatCode>General</c:formatCode>
                <c:ptCount val="2"/>
                <c:pt idx="0">
                  <c:v>6.4799999999999996E-2</c:v>
                </c:pt>
                <c:pt idx="1">
                  <c:v>6.0400000000000002E-2</c:v>
                </c:pt>
              </c:numCache>
            </c:numRef>
          </c:val>
        </c:ser>
        <c:ser>
          <c:idx val="14"/>
          <c:order val="13"/>
          <c:tx>
            <c:strRef>
              <c:f>'Ip Vill'!$O$4</c:f>
              <c:strCache>
                <c:ptCount val="1"/>
                <c:pt idx="0">
                  <c:v>2004</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Vill'!$O$8:$O$43</c:f>
              <c:numCache>
                <c:formatCode>General</c:formatCode>
                <c:ptCount val="2"/>
                <c:pt idx="0">
                  <c:v>6.3399999999999998E-2</c:v>
                </c:pt>
                <c:pt idx="1">
                  <c:v>6.54E-2</c:v>
                </c:pt>
              </c:numCache>
            </c:numRef>
          </c:val>
        </c:ser>
        <c:ser>
          <c:idx val="15"/>
          <c:order val="14"/>
          <c:tx>
            <c:strRef>
              <c:f>'Ip Vill'!$P$4</c:f>
              <c:strCache>
                <c:ptCount val="1"/>
                <c:pt idx="0">
                  <c:v>2005</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Vill'!$P$8:$P$43</c:f>
              <c:numCache>
                <c:formatCode>General</c:formatCode>
                <c:ptCount val="2"/>
                <c:pt idx="0">
                  <c:v>6.8199999999999997E-2</c:v>
                </c:pt>
                <c:pt idx="1">
                  <c:v>7.0099999999999996E-2</c:v>
                </c:pt>
              </c:numCache>
            </c:numRef>
          </c:val>
        </c:ser>
        <c:ser>
          <c:idx val="16"/>
          <c:order val="15"/>
          <c:tx>
            <c:strRef>
              <c:f>'Ip Vill'!$Q$4</c:f>
              <c:strCache>
                <c:ptCount val="1"/>
                <c:pt idx="0">
                  <c:v>2006</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Vill'!$Q$8:$Q$43</c:f>
              <c:numCache>
                <c:formatCode>General</c:formatCode>
                <c:ptCount val="2"/>
                <c:pt idx="0">
                  <c:v>7.6600000000000001E-2</c:v>
                </c:pt>
                <c:pt idx="1">
                  <c:v>7.5300000000000006E-2</c:v>
                </c:pt>
              </c:numCache>
            </c:numRef>
          </c:val>
        </c:ser>
        <c:ser>
          <c:idx val="17"/>
          <c:order val="16"/>
          <c:tx>
            <c:strRef>
              <c:f>'Ip Vill'!$R$4</c:f>
              <c:strCache>
                <c:ptCount val="1"/>
                <c:pt idx="0">
                  <c:v>2007</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Vill'!$R$8:$R$43</c:f>
              <c:numCache>
                <c:formatCode>General</c:formatCode>
                <c:ptCount val="2"/>
                <c:pt idx="0">
                  <c:v>8.3699999999999997E-2</c:v>
                </c:pt>
                <c:pt idx="1">
                  <c:v>8.1199999999999994E-2</c:v>
                </c:pt>
              </c:numCache>
            </c:numRef>
          </c:val>
        </c:ser>
        <c:ser>
          <c:idx val="18"/>
          <c:order val="17"/>
          <c:tx>
            <c:strRef>
              <c:f>'Ip Vill'!$S$4</c:f>
              <c:strCache>
                <c:ptCount val="1"/>
                <c:pt idx="0">
                  <c:v>2008</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Vill'!$S$8:$S$43</c:f>
              <c:numCache>
                <c:formatCode>General</c:formatCode>
                <c:ptCount val="2"/>
                <c:pt idx="0">
                  <c:v>8.8099999999999998E-2</c:v>
                </c:pt>
                <c:pt idx="1">
                  <c:v>0.1119</c:v>
                </c:pt>
              </c:numCache>
            </c:numRef>
          </c:val>
        </c:ser>
        <c:ser>
          <c:idx val="19"/>
          <c:order val="18"/>
          <c:tx>
            <c:strRef>
              <c:f>'Ip Vill'!$T$4</c:f>
              <c:strCache>
                <c:ptCount val="1"/>
                <c:pt idx="0">
                  <c:v>2009</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Vill'!$T$8:$T$43</c:f>
              <c:numCache>
                <c:formatCode>General</c:formatCode>
                <c:ptCount val="2"/>
                <c:pt idx="0">
                  <c:v>9.5699999999999993E-2</c:v>
                </c:pt>
                <c:pt idx="1">
                  <c:v>0.1221</c:v>
                </c:pt>
              </c:numCache>
            </c:numRef>
          </c:val>
        </c:ser>
        <c:ser>
          <c:idx val="20"/>
          <c:order val="19"/>
          <c:tx>
            <c:strRef>
              <c:f>'Ip Vill'!$U$4</c:f>
              <c:strCache>
                <c:ptCount val="1"/>
                <c:pt idx="0">
                  <c:v>2010</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Vill'!$U$8:$U$43</c:f>
              <c:numCache>
                <c:formatCode>General</c:formatCode>
                <c:ptCount val="2"/>
                <c:pt idx="0">
                  <c:v>9.1600000000000001E-2</c:v>
                </c:pt>
                <c:pt idx="1">
                  <c:v>0.1037</c:v>
                </c:pt>
              </c:numCache>
            </c:numRef>
          </c:val>
        </c:ser>
        <c:ser>
          <c:idx val="0"/>
          <c:order val="20"/>
          <c:tx>
            <c:strRef>
              <c:f>'Ip Vill'!$V$4</c:f>
              <c:strCache>
                <c:ptCount val="1"/>
                <c:pt idx="0">
                  <c:v>2011</c:v>
                </c:pt>
              </c:strCache>
            </c:strRef>
          </c:tx>
          <c:dLbls>
            <c:txPr>
              <a:bodyPr rot="-5400000" vert="horz"/>
              <a:lstStyle/>
              <a:p>
                <a:pPr>
                  <a:defRPr/>
                </a:pPr>
                <a:endParaRPr lang="hu-HU"/>
              </a:p>
            </c:txPr>
            <c:showSerName val="1"/>
          </c:dLbls>
          <c:cat>
            <c:strRef>
              <c:f>'Ip Vill'!$A$8:$A$43</c:f>
              <c:strCache>
                <c:ptCount val="2"/>
                <c:pt idx="0">
                  <c:v>EU (15/27 countries)*</c:v>
                </c:pt>
                <c:pt idx="1">
                  <c:v>Hungary</c:v>
                </c:pt>
              </c:strCache>
            </c:strRef>
          </c:cat>
          <c:val>
            <c:numRef>
              <c:f>'Ip Vill'!$V$8:$V$43</c:f>
              <c:numCache>
                <c:formatCode>General</c:formatCode>
                <c:ptCount val="2"/>
                <c:pt idx="0">
                  <c:v>9.2999999999999999E-2</c:v>
                </c:pt>
                <c:pt idx="1">
                  <c:v>9.7799999999999998E-2</c:v>
                </c:pt>
              </c:numCache>
            </c:numRef>
          </c:val>
        </c:ser>
        <c:ser>
          <c:idx val="21"/>
          <c:order val="21"/>
          <c:tx>
            <c:strRef>
              <c:f>'Ip Vill'!$W$4</c:f>
              <c:strCache>
                <c:ptCount val="1"/>
                <c:pt idx="0">
                  <c:v>2012</c:v>
                </c:pt>
              </c:strCache>
            </c:strRef>
          </c:tx>
          <c:dLbls>
            <c:dLbl>
              <c:idx val="0"/>
              <c:layout/>
              <c:tx>
                <c:rich>
                  <a:bodyPr/>
                  <a:lstStyle/>
                  <a:p>
                    <a:r>
                      <a:rPr lang="hu-HU"/>
                      <a:t>2012</a:t>
                    </a:r>
                    <a:endParaRPr lang="en-US"/>
                  </a:p>
                </c:rich>
              </c:tx>
              <c:showVal val="1"/>
            </c:dLbl>
            <c:dLbl>
              <c:idx val="1"/>
              <c:layout/>
              <c:tx>
                <c:rich>
                  <a:bodyPr/>
                  <a:lstStyle/>
                  <a:p>
                    <a:r>
                      <a:rPr lang="hu-HU"/>
                      <a:t>2012</a:t>
                    </a:r>
                    <a:endParaRPr lang="en-US"/>
                  </a:p>
                </c:rich>
              </c:tx>
              <c:showVal val="1"/>
            </c:dLbl>
            <c:txPr>
              <a:bodyPr rot="-5400000" vert="horz"/>
              <a:lstStyle/>
              <a:p>
                <a:pPr>
                  <a:defRPr/>
                </a:pPr>
                <a:endParaRPr lang="hu-HU"/>
              </a:p>
            </c:txPr>
            <c:showVal val="1"/>
          </c:dLbls>
          <c:cat>
            <c:strRef>
              <c:f>'Ip Vill'!$A$8:$A$43</c:f>
              <c:strCache>
                <c:ptCount val="2"/>
                <c:pt idx="0">
                  <c:v>EU (15/27 countries)*</c:v>
                </c:pt>
                <c:pt idx="1">
                  <c:v>Hungary</c:v>
                </c:pt>
              </c:strCache>
            </c:strRef>
          </c:cat>
          <c:val>
            <c:numRef>
              <c:f>'Ip Vill'!$W$8:$W$43</c:f>
              <c:numCache>
                <c:formatCode>General</c:formatCode>
                <c:ptCount val="2"/>
                <c:pt idx="0">
                  <c:v>9.7600000000000006E-2</c:v>
                </c:pt>
                <c:pt idx="1">
                  <c:v>0.1</c:v>
                </c:pt>
              </c:numCache>
            </c:numRef>
          </c:val>
        </c:ser>
        <c:axId val="164929536"/>
        <c:axId val="164931072"/>
      </c:barChart>
      <c:catAx>
        <c:axId val="164929536"/>
        <c:scaling>
          <c:orientation val="minMax"/>
        </c:scaling>
        <c:axPos val="b"/>
        <c:tickLblPos val="nextTo"/>
        <c:crossAx val="164931072"/>
        <c:crosses val="autoZero"/>
        <c:auto val="1"/>
        <c:lblAlgn val="ctr"/>
        <c:lblOffset val="100"/>
      </c:catAx>
      <c:valAx>
        <c:axId val="164931072"/>
        <c:scaling>
          <c:orientation val="minMax"/>
        </c:scaling>
        <c:axPos val="l"/>
        <c:majorGridlines/>
        <c:numFmt formatCode="General" sourceLinked="1"/>
        <c:tickLblPos val="nextTo"/>
        <c:crossAx val="164929536"/>
        <c:crosses val="autoZero"/>
        <c:crossBetween val="between"/>
      </c:valAx>
    </c:plotArea>
    <c:plotVisOnly val="1"/>
  </c:chart>
  <c:printSettings>
    <c:headerFooter/>
    <c:pageMargins b="0.75000000000000122" l="0.70000000000000062" r="0.70000000000000062" t="0.75000000000000122"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hu-HU"/>
  <c:chart>
    <c:plotArea>
      <c:layout/>
      <c:barChart>
        <c:barDir val="col"/>
        <c:grouping val="clustered"/>
        <c:ser>
          <c:idx val="1"/>
          <c:order val="0"/>
          <c:tx>
            <c:strRef>
              <c:f>'Lak-Ip Vill'!$B$4</c:f>
              <c:strCache>
                <c:ptCount val="1"/>
                <c:pt idx="0">
                  <c:v>1991</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Vill'!$B$5:$B$43</c:f>
            </c:numRef>
          </c:val>
        </c:ser>
        <c:ser>
          <c:idx val="2"/>
          <c:order val="1"/>
          <c:tx>
            <c:strRef>
              <c:f>'Lak-Ip Vill'!$C$4</c:f>
              <c:strCache>
                <c:ptCount val="1"/>
                <c:pt idx="0">
                  <c:v>1992</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Vill'!$C$5:$C$43</c:f>
              <c:numCache>
                <c:formatCode>0%</c:formatCode>
                <c:ptCount val="2"/>
                <c:pt idx="0">
                  <c:v>2.1897533206831121</c:v>
                </c:pt>
                <c:pt idx="1">
                  <c:v>0.63187855787476288</c:v>
                </c:pt>
              </c:numCache>
            </c:numRef>
          </c:val>
        </c:ser>
        <c:ser>
          <c:idx val="3"/>
          <c:order val="2"/>
          <c:tx>
            <c:strRef>
              <c:f>'Lak-Ip Vill'!$D$4</c:f>
              <c:strCache>
                <c:ptCount val="1"/>
                <c:pt idx="0">
                  <c:v>1993</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Vill'!$D$5:$D$43</c:f>
              <c:numCache>
                <c:formatCode>0%</c:formatCode>
                <c:ptCount val="2"/>
                <c:pt idx="0">
                  <c:v>2.1328273244781784</c:v>
                </c:pt>
                <c:pt idx="1">
                  <c:v>0.73055028462998106</c:v>
                </c:pt>
              </c:numCache>
            </c:numRef>
          </c:val>
        </c:ser>
        <c:ser>
          <c:idx val="4"/>
          <c:order val="3"/>
          <c:tx>
            <c:strRef>
              <c:f>'Lak-Ip Vill'!$E$4</c:f>
              <c:strCache>
                <c:ptCount val="1"/>
                <c:pt idx="0">
                  <c:v>1994</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Vill'!$E$5:$E$43</c:f>
              <c:numCache>
                <c:formatCode>0%</c:formatCode>
                <c:ptCount val="2"/>
                <c:pt idx="0">
                  <c:v>2.1537001897533208</c:v>
                </c:pt>
                <c:pt idx="1">
                  <c:v>0.62808349146110054</c:v>
                </c:pt>
              </c:numCache>
            </c:numRef>
          </c:val>
        </c:ser>
        <c:ser>
          <c:idx val="5"/>
          <c:order val="4"/>
          <c:tx>
            <c:strRef>
              <c:f>'Lak-Ip Vill'!$F$4</c:f>
              <c:strCache>
                <c:ptCount val="1"/>
                <c:pt idx="0">
                  <c:v>1995</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Vill'!$F$5:$F$43</c:f>
              <c:numCache>
                <c:formatCode>0%</c:formatCode>
                <c:ptCount val="2"/>
                <c:pt idx="0">
                  <c:v>2.0910815939278939</c:v>
                </c:pt>
                <c:pt idx="1">
                  <c:v>0.86337760910815942</c:v>
                </c:pt>
              </c:numCache>
            </c:numRef>
          </c:val>
        </c:ser>
        <c:ser>
          <c:idx val="6"/>
          <c:order val="5"/>
          <c:tx>
            <c:strRef>
              <c:f>'Lak-Ip Vill'!$G$4</c:f>
              <c:strCache>
                <c:ptCount val="1"/>
                <c:pt idx="0">
                  <c:v>1996</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Vill'!$G$5:$G$43</c:f>
              <c:numCache>
                <c:formatCode>0%</c:formatCode>
                <c:ptCount val="2"/>
                <c:pt idx="0">
                  <c:v>2.0872865275142316</c:v>
                </c:pt>
                <c:pt idx="1">
                  <c:v>0.70588235294117641</c:v>
                </c:pt>
              </c:numCache>
            </c:numRef>
          </c:val>
        </c:ser>
        <c:ser>
          <c:idx val="7"/>
          <c:order val="6"/>
          <c:tx>
            <c:strRef>
              <c:f>'Lak-Ip Vill'!$H$4</c:f>
              <c:strCache>
                <c:ptCount val="1"/>
                <c:pt idx="0">
                  <c:v>1997</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Vill'!$H$5:$H$43</c:f>
              <c:numCache>
                <c:formatCode>0%</c:formatCode>
                <c:ptCount val="2"/>
                <c:pt idx="0">
                  <c:v>2.0512333965844403</c:v>
                </c:pt>
                <c:pt idx="1">
                  <c:v>0.96204933586337771</c:v>
                </c:pt>
              </c:numCache>
            </c:numRef>
          </c:val>
        </c:ser>
        <c:ser>
          <c:idx val="8"/>
          <c:order val="7"/>
          <c:tx>
            <c:strRef>
              <c:f>'Lak-Ip Vill'!$I$4</c:f>
              <c:strCache>
                <c:ptCount val="1"/>
                <c:pt idx="0">
                  <c:v>1998</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Vill'!$I$5:$I$43</c:f>
              <c:numCache>
                <c:formatCode>0%</c:formatCode>
                <c:ptCount val="2"/>
                <c:pt idx="0">
                  <c:v>2.0360531309297913</c:v>
                </c:pt>
                <c:pt idx="1">
                  <c:v>1.0493358633776093</c:v>
                </c:pt>
              </c:numCache>
            </c:numRef>
          </c:val>
        </c:ser>
        <c:ser>
          <c:idx val="9"/>
          <c:order val="8"/>
          <c:tx>
            <c:strRef>
              <c:f>'Lak-Ip Vill'!$J$4</c:f>
              <c:strCache>
                <c:ptCount val="1"/>
                <c:pt idx="0">
                  <c:v>1999</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Vill'!$J$5:$J$43</c:f>
              <c:numCache>
                <c:formatCode>0%</c:formatCode>
                <c:ptCount val="2"/>
                <c:pt idx="0">
                  <c:v>1.9924098671726755</c:v>
                </c:pt>
                <c:pt idx="1">
                  <c:v>1.1176470588235294</c:v>
                </c:pt>
              </c:numCache>
            </c:numRef>
          </c:val>
        </c:ser>
        <c:ser>
          <c:idx val="10"/>
          <c:order val="9"/>
          <c:tx>
            <c:strRef>
              <c:f>'Lak-Ip Vill'!$K$4</c:f>
              <c:strCache>
                <c:ptCount val="1"/>
                <c:pt idx="0">
                  <c:v>2000</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Vill'!$K$5:$K$43</c:f>
              <c:numCache>
                <c:formatCode>0%</c:formatCode>
                <c:ptCount val="2"/>
                <c:pt idx="0">
                  <c:v>1.9563567362428844</c:v>
                </c:pt>
                <c:pt idx="1">
                  <c:v>1.1802656546489565</c:v>
                </c:pt>
              </c:numCache>
            </c:numRef>
          </c:val>
        </c:ser>
        <c:ser>
          <c:idx val="11"/>
          <c:order val="10"/>
          <c:tx>
            <c:strRef>
              <c:f>'Lak-Ip Vill'!$L$4</c:f>
              <c:strCache>
                <c:ptCount val="1"/>
                <c:pt idx="0">
                  <c:v>2001</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Vill'!$L$5:$L$43</c:f>
              <c:numCache>
                <c:formatCode>0%</c:formatCode>
                <c:ptCount val="2"/>
                <c:pt idx="0">
                  <c:v>1.94876660341556</c:v>
                </c:pt>
                <c:pt idx="1">
                  <c:v>1.2030360531309299</c:v>
                </c:pt>
              </c:numCache>
            </c:numRef>
          </c:val>
        </c:ser>
        <c:ser>
          <c:idx val="12"/>
          <c:order val="11"/>
          <c:tx>
            <c:strRef>
              <c:f>'Lak-Ip Vill'!$M$4</c:f>
              <c:strCache>
                <c:ptCount val="1"/>
                <c:pt idx="0">
                  <c:v>2002</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Vill'!$M$5:$M$43</c:f>
              <c:numCache>
                <c:formatCode>0%</c:formatCode>
                <c:ptCount val="2"/>
                <c:pt idx="0">
                  <c:v>1.9582542694497156</c:v>
                </c:pt>
                <c:pt idx="1">
                  <c:v>1.3719165085388996</c:v>
                </c:pt>
              </c:numCache>
            </c:numRef>
          </c:val>
        </c:ser>
        <c:ser>
          <c:idx val="13"/>
          <c:order val="12"/>
          <c:tx>
            <c:strRef>
              <c:f>'Lak-Ip Vill'!$N$4</c:f>
              <c:strCache>
                <c:ptCount val="1"/>
                <c:pt idx="0">
                  <c:v>2003</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Vill'!$N$5:$N$43</c:f>
              <c:numCache>
                <c:formatCode>0%</c:formatCode>
                <c:ptCount val="2"/>
                <c:pt idx="0">
                  <c:v>1.9658444022770398</c:v>
                </c:pt>
                <c:pt idx="1">
                  <c:v>1.3908918406072108</c:v>
                </c:pt>
              </c:numCache>
            </c:numRef>
          </c:val>
        </c:ser>
        <c:ser>
          <c:idx val="14"/>
          <c:order val="13"/>
          <c:tx>
            <c:strRef>
              <c:f>'Lak-Ip Vill'!$O$4</c:f>
              <c:strCache>
                <c:ptCount val="1"/>
                <c:pt idx="0">
                  <c:v>2004</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Vill'!$O$5:$O$43</c:f>
              <c:numCache>
                <c:formatCode>0%</c:formatCode>
                <c:ptCount val="2"/>
                <c:pt idx="0">
                  <c:v>1.94876660341556</c:v>
                </c:pt>
                <c:pt idx="1">
                  <c:v>1.5066413662239089</c:v>
                </c:pt>
              </c:numCache>
            </c:numRef>
          </c:val>
        </c:ser>
        <c:ser>
          <c:idx val="15"/>
          <c:order val="14"/>
          <c:tx>
            <c:strRef>
              <c:f>'Lak-Ip Vill'!$P$4</c:f>
              <c:strCache>
                <c:ptCount val="1"/>
                <c:pt idx="0">
                  <c:v>2005</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Vill'!$P$5:$P$43</c:f>
              <c:numCache>
                <c:formatCode>0%</c:formatCode>
                <c:ptCount val="2"/>
                <c:pt idx="0">
                  <c:v>1.9772296015180266</c:v>
                </c:pt>
                <c:pt idx="1">
                  <c:v>1.6148007590132827</c:v>
                </c:pt>
              </c:numCache>
            </c:numRef>
          </c:val>
        </c:ser>
        <c:ser>
          <c:idx val="16"/>
          <c:order val="15"/>
          <c:tx>
            <c:strRef>
              <c:f>'Lak-Ip Vill'!$Q$4</c:f>
              <c:strCache>
                <c:ptCount val="1"/>
                <c:pt idx="0">
                  <c:v>2006</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Vill'!$Q$5:$Q$43</c:f>
              <c:numCache>
                <c:formatCode>0%</c:formatCode>
                <c:ptCount val="2"/>
                <c:pt idx="0">
                  <c:v>2.075901328273245</c:v>
                </c:pt>
                <c:pt idx="1">
                  <c:v>1.7001897533206831</c:v>
                </c:pt>
              </c:numCache>
            </c:numRef>
          </c:val>
        </c:ser>
        <c:ser>
          <c:idx val="17"/>
          <c:order val="16"/>
          <c:tx>
            <c:strRef>
              <c:f>'Lak-Ip Vill'!$R$4</c:f>
              <c:strCache>
                <c:ptCount val="1"/>
                <c:pt idx="0">
                  <c:v>2007</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Vill'!$R$5:$R$43</c:f>
              <c:numCache>
                <c:formatCode>0%</c:formatCode>
                <c:ptCount val="2"/>
                <c:pt idx="0">
                  <c:v>2.2865275142314991</c:v>
                </c:pt>
                <c:pt idx="1">
                  <c:v>1.933586337760911</c:v>
                </c:pt>
              </c:numCache>
            </c:numRef>
          </c:val>
        </c:ser>
        <c:ser>
          <c:idx val="18"/>
          <c:order val="17"/>
          <c:tx>
            <c:strRef>
              <c:f>'Lak-Ip Vill'!$S$4</c:f>
              <c:strCache>
                <c:ptCount val="1"/>
                <c:pt idx="0">
                  <c:v>2008</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Vill'!$S$5:$S$43</c:f>
              <c:numCache>
                <c:formatCode>0%</c:formatCode>
                <c:ptCount val="2"/>
                <c:pt idx="0">
                  <c:v>2.2352941176470589</c:v>
                </c:pt>
                <c:pt idx="1">
                  <c:v>2.4231499051233398</c:v>
                </c:pt>
              </c:numCache>
            </c:numRef>
          </c:val>
        </c:ser>
        <c:ser>
          <c:idx val="19"/>
          <c:order val="18"/>
          <c:tx>
            <c:strRef>
              <c:f>'Lak-Ip Vill'!$T$4</c:f>
              <c:strCache>
                <c:ptCount val="1"/>
                <c:pt idx="0">
                  <c:v>2009</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Vill'!$T$5:$T$43</c:f>
              <c:numCache>
                <c:formatCode>0%</c:formatCode>
                <c:ptCount val="2"/>
                <c:pt idx="0">
                  <c:v>2.3263757115749528</c:v>
                </c:pt>
                <c:pt idx="1">
                  <c:v>2.328273244781784</c:v>
                </c:pt>
              </c:numCache>
            </c:numRef>
          </c:val>
        </c:ser>
        <c:ser>
          <c:idx val="20"/>
          <c:order val="19"/>
          <c:tx>
            <c:strRef>
              <c:f>'Lak-Ip Vill'!$U$4</c:f>
              <c:strCache>
                <c:ptCount val="1"/>
                <c:pt idx="0">
                  <c:v>2010</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Vill'!$U$5:$U$43</c:f>
              <c:numCache>
                <c:formatCode>0%</c:formatCode>
                <c:ptCount val="2"/>
                <c:pt idx="0">
                  <c:v>2.316888045540797</c:v>
                </c:pt>
                <c:pt idx="1">
                  <c:v>2.5597722960151801</c:v>
                </c:pt>
              </c:numCache>
            </c:numRef>
          </c:val>
        </c:ser>
        <c:ser>
          <c:idx val="0"/>
          <c:order val="20"/>
          <c:tx>
            <c:strRef>
              <c:f>'Lak-Ip Vill'!$V$4</c:f>
              <c:strCache>
                <c:ptCount val="1"/>
                <c:pt idx="0">
                  <c:v>2011</c:v>
                </c:pt>
              </c:strCache>
            </c:strRef>
          </c:tx>
          <c:dLbls>
            <c:txPr>
              <a:bodyPr rot="-5400000" vert="horz"/>
              <a:lstStyle/>
              <a:p>
                <a:pPr>
                  <a:defRPr/>
                </a:pPr>
                <a:endParaRPr lang="hu-HU"/>
              </a:p>
            </c:txPr>
            <c:showSerName val="1"/>
          </c:dLbls>
          <c:cat>
            <c:strRef>
              <c:f>'Lak-Ip Vill'!$A$5:$A$43</c:f>
              <c:strCache>
                <c:ptCount val="2"/>
                <c:pt idx="0">
                  <c:v>EU (15/27 countries)*</c:v>
                </c:pt>
                <c:pt idx="1">
                  <c:v>Hungary</c:v>
                </c:pt>
              </c:strCache>
            </c:strRef>
          </c:cat>
          <c:val>
            <c:numRef>
              <c:f>'Lak-Ip Vill'!$V$5:$V$43</c:f>
              <c:numCache>
                <c:formatCode>0%</c:formatCode>
                <c:ptCount val="2"/>
                <c:pt idx="0">
                  <c:v>2.425047438330171</c:v>
                </c:pt>
                <c:pt idx="1">
                  <c:v>2.5351043643263758</c:v>
                </c:pt>
              </c:numCache>
            </c:numRef>
          </c:val>
        </c:ser>
        <c:ser>
          <c:idx val="21"/>
          <c:order val="21"/>
          <c:tx>
            <c:strRef>
              <c:f>'Lak-Ip Vill'!$W$4</c:f>
              <c:strCache>
                <c:ptCount val="1"/>
                <c:pt idx="0">
                  <c:v>2012</c:v>
                </c:pt>
              </c:strCache>
            </c:strRef>
          </c:tx>
          <c:dLbls>
            <c:dLbl>
              <c:idx val="0"/>
              <c:layout/>
              <c:tx>
                <c:rich>
                  <a:bodyPr/>
                  <a:lstStyle/>
                  <a:p>
                    <a:r>
                      <a:rPr lang="hu-HU"/>
                      <a:t>2012</a:t>
                    </a:r>
                    <a:endParaRPr lang="en-US"/>
                  </a:p>
                </c:rich>
              </c:tx>
              <c:showVal val="1"/>
            </c:dLbl>
            <c:dLbl>
              <c:idx val="1"/>
              <c:layout/>
              <c:tx>
                <c:rich>
                  <a:bodyPr/>
                  <a:lstStyle/>
                  <a:p>
                    <a:r>
                      <a:rPr lang="hu-HU"/>
                      <a:t>2012</a:t>
                    </a:r>
                    <a:endParaRPr lang="en-US"/>
                  </a:p>
                </c:rich>
              </c:tx>
              <c:showVal val="1"/>
            </c:dLbl>
            <c:txPr>
              <a:bodyPr rot="-5400000" vert="horz"/>
              <a:lstStyle/>
              <a:p>
                <a:pPr>
                  <a:defRPr/>
                </a:pPr>
                <a:endParaRPr lang="hu-HU"/>
              </a:p>
            </c:txPr>
            <c:showVal val="1"/>
          </c:dLbls>
          <c:cat>
            <c:strRef>
              <c:f>'Lak-Ip Vill'!$A$5:$A$43</c:f>
              <c:strCache>
                <c:ptCount val="2"/>
                <c:pt idx="0">
                  <c:v>EU (15/27 countries)*</c:v>
                </c:pt>
                <c:pt idx="1">
                  <c:v>Hungary</c:v>
                </c:pt>
              </c:strCache>
            </c:strRef>
          </c:cat>
          <c:val>
            <c:numRef>
              <c:f>'Lak-Ip Vill'!$W$5:$W$43</c:f>
              <c:numCache>
                <c:formatCode>0%</c:formatCode>
                <c:ptCount val="2"/>
                <c:pt idx="0">
                  <c:v>2.4971537001897532</c:v>
                </c:pt>
                <c:pt idx="1">
                  <c:v>2.2713472485768502</c:v>
                </c:pt>
              </c:numCache>
            </c:numRef>
          </c:val>
        </c:ser>
        <c:axId val="165296384"/>
        <c:axId val="165326848"/>
      </c:barChart>
      <c:catAx>
        <c:axId val="165296384"/>
        <c:scaling>
          <c:orientation val="minMax"/>
        </c:scaling>
        <c:axPos val="b"/>
        <c:tickLblPos val="nextTo"/>
        <c:crossAx val="165326848"/>
        <c:crosses val="autoZero"/>
        <c:auto val="1"/>
        <c:lblAlgn val="ctr"/>
        <c:lblOffset val="100"/>
      </c:catAx>
      <c:valAx>
        <c:axId val="165326848"/>
        <c:scaling>
          <c:orientation val="minMax"/>
        </c:scaling>
        <c:axPos val="l"/>
        <c:majorGridlines/>
        <c:numFmt formatCode="0%" sourceLinked="1"/>
        <c:tickLblPos val="nextTo"/>
        <c:crossAx val="165296384"/>
        <c:crosses val="autoZero"/>
        <c:crossBetween val="between"/>
      </c:valAx>
    </c:plotArea>
    <c:plotVisOnly val="1"/>
  </c:chart>
  <c:printSettings>
    <c:headerFooter/>
    <c:pageMargins b="0.75000000000000122" l="0.70000000000000062" r="0.70000000000000062" t="0.75000000000000122"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9</xdr:col>
      <xdr:colOff>19050</xdr:colOff>
      <xdr:row>52</xdr:row>
      <xdr:rowOff>57150</xdr:rowOff>
    </xdr:from>
    <xdr:to>
      <xdr:col>22</xdr:col>
      <xdr:colOff>590550</xdr:colOff>
      <xdr:row>76</xdr:row>
      <xdr:rowOff>142875</xdr:rowOff>
    </xdr:to>
    <xdr:graphicFrame macro="">
      <xdr:nvGraphicFramePr>
        <xdr:cNvPr id="2" name="Diagra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9</xdr:col>
      <xdr:colOff>19050</xdr:colOff>
      <xdr:row>51</xdr:row>
      <xdr:rowOff>66674</xdr:rowOff>
    </xdr:from>
    <xdr:to>
      <xdr:col>22</xdr:col>
      <xdr:colOff>590550</xdr:colOff>
      <xdr:row>77</xdr:row>
      <xdr:rowOff>152399</xdr:rowOff>
    </xdr:to>
    <xdr:graphicFrame macro="">
      <xdr:nvGraphicFramePr>
        <xdr:cNvPr id="2" name="Diagra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28574</xdr:colOff>
      <xdr:row>52</xdr:row>
      <xdr:rowOff>57150</xdr:rowOff>
    </xdr:from>
    <xdr:to>
      <xdr:col>22</xdr:col>
      <xdr:colOff>590549</xdr:colOff>
      <xdr:row>80</xdr:row>
      <xdr:rowOff>127000</xdr:rowOff>
    </xdr:to>
    <xdr:graphicFrame macro="">
      <xdr:nvGraphicFramePr>
        <xdr:cNvPr id="2" name="Diagra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595312</xdr:colOff>
      <xdr:row>51</xdr:row>
      <xdr:rowOff>23812</xdr:rowOff>
    </xdr:from>
    <xdr:to>
      <xdr:col>22</xdr:col>
      <xdr:colOff>595313</xdr:colOff>
      <xdr:row>78</xdr:row>
      <xdr:rowOff>152399</xdr:rowOff>
    </xdr:to>
    <xdr:graphicFrame macro="">
      <xdr:nvGraphicFramePr>
        <xdr:cNvPr id="2" name="Diagra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9525</xdr:colOff>
      <xdr:row>123</xdr:row>
      <xdr:rowOff>38100</xdr:rowOff>
    </xdr:from>
    <xdr:to>
      <xdr:col>22</xdr:col>
      <xdr:colOff>581025</xdr:colOff>
      <xdr:row>154</xdr:row>
      <xdr:rowOff>0</xdr:rowOff>
    </xdr:to>
    <xdr:graphicFrame macro="">
      <xdr:nvGraphicFramePr>
        <xdr:cNvPr id="3" name="Diagram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9</xdr:col>
      <xdr:colOff>9525</xdr:colOff>
      <xdr:row>24</xdr:row>
      <xdr:rowOff>0</xdr:rowOff>
    </xdr:from>
    <xdr:to>
      <xdr:col>22</xdr:col>
      <xdr:colOff>590550</xdr:colOff>
      <xdr:row>79</xdr:row>
      <xdr:rowOff>133349</xdr:rowOff>
    </xdr:to>
    <xdr:graphicFrame macro="">
      <xdr:nvGraphicFramePr>
        <xdr:cNvPr id="2" name="Diagra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9</xdr:col>
      <xdr:colOff>28575</xdr:colOff>
      <xdr:row>24</xdr:row>
      <xdr:rowOff>0</xdr:rowOff>
    </xdr:from>
    <xdr:to>
      <xdr:col>22</xdr:col>
      <xdr:colOff>600074</xdr:colOff>
      <xdr:row>78</xdr:row>
      <xdr:rowOff>123825</xdr:rowOff>
    </xdr:to>
    <xdr:graphicFrame macro="">
      <xdr:nvGraphicFramePr>
        <xdr:cNvPr id="2" name="Diagra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epp.eurostat.ec.europa.eu/tgm/table.do?tab=table&amp;init=1&amp;language=en&amp;pcode=ten00113&amp;plugin=1"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epp.eurostat.ec.europa.eu/tgm/table.do?tab=table&amp;init=1&amp;language=en&amp;pcode=ten00112&amp;plugin=1"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epp.eurostat.ec.europa.eu/tgm/table.do?tab=table&amp;init=1&amp;language=en&amp;pcode=ten00115&amp;plugin=1"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epp.eurostat.ec.europa.eu/tgm/table.do?tab=table&amp;init=1&amp;language=en&amp;pcode=ten00114&amp;plugin=1"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filterMode="1"/>
  <dimension ref="A1:AH125"/>
  <sheetViews>
    <sheetView tabSelected="1" zoomScale="80" zoomScaleNormal="80" workbookViewId="0">
      <selection activeCell="A2" sqref="A2"/>
    </sheetView>
  </sheetViews>
  <sheetFormatPr defaultRowHeight="12.75"/>
  <cols>
    <col min="1" max="1" width="20.7109375" customWidth="1"/>
    <col min="2" max="2" width="0" hidden="1" customWidth="1"/>
  </cols>
  <sheetData>
    <row r="1" spans="1:34">
      <c r="A1" s="4" t="s">
        <v>78</v>
      </c>
      <c r="D1" s="43" t="s">
        <v>104</v>
      </c>
      <c r="I1" s="32"/>
      <c r="J1" s="32"/>
      <c r="K1" s="33"/>
      <c r="L1" s="33"/>
      <c r="M1" s="33"/>
      <c r="N1" s="33"/>
      <c r="O1" s="33"/>
      <c r="P1" s="33"/>
      <c r="Q1" s="33"/>
      <c r="R1" s="33"/>
      <c r="S1" s="33"/>
      <c r="T1" s="33"/>
      <c r="U1" s="33"/>
      <c r="V1" s="33"/>
      <c r="W1" s="33"/>
      <c r="X1" s="31"/>
    </row>
    <row r="2" spans="1:34">
      <c r="A2" s="4" t="s">
        <v>79</v>
      </c>
      <c r="J2" s="41"/>
      <c r="K2" s="40"/>
      <c r="L2" s="40"/>
      <c r="M2" s="40"/>
      <c r="N2" s="40"/>
      <c r="O2" s="40"/>
      <c r="P2" s="40"/>
      <c r="Q2" s="40"/>
      <c r="R2" s="40"/>
      <c r="S2" s="40"/>
      <c r="T2" s="40"/>
      <c r="U2" s="40"/>
      <c r="V2" s="40"/>
      <c r="W2" s="35"/>
    </row>
    <row r="3" spans="1:34">
      <c r="A3" s="4" t="s">
        <v>80</v>
      </c>
      <c r="J3" s="41"/>
      <c r="K3" s="2"/>
      <c r="L3" s="2"/>
      <c r="M3" s="2"/>
      <c r="N3" s="2"/>
      <c r="O3" s="2"/>
      <c r="P3" s="2"/>
      <c r="Q3" s="2"/>
      <c r="R3" s="2"/>
      <c r="S3" s="2"/>
      <c r="T3" s="2"/>
      <c r="U3" s="2"/>
      <c r="V3" s="2"/>
      <c r="W3" s="33"/>
    </row>
    <row r="4" spans="1:34">
      <c r="A4" s="7" t="s">
        <v>3</v>
      </c>
      <c r="B4" s="4" t="s">
        <v>4</v>
      </c>
      <c r="C4" s="7" t="s">
        <v>6</v>
      </c>
      <c r="D4" s="7" t="s">
        <v>7</v>
      </c>
      <c r="E4" s="7" t="s">
        <v>8</v>
      </c>
      <c r="F4" s="7" t="s">
        <v>9</v>
      </c>
      <c r="G4" s="7" t="s">
        <v>10</v>
      </c>
      <c r="H4" s="7" t="s">
        <v>11</v>
      </c>
      <c r="I4" s="7" t="s">
        <v>12</v>
      </c>
      <c r="J4" s="7" t="s">
        <v>13</v>
      </c>
      <c r="K4" s="7" t="s">
        <v>14</v>
      </c>
      <c r="L4" s="7" t="s">
        <v>15</v>
      </c>
      <c r="M4" s="7" t="s">
        <v>16</v>
      </c>
      <c r="N4" s="7" t="s">
        <v>17</v>
      </c>
      <c r="O4" s="7" t="s">
        <v>18</v>
      </c>
      <c r="P4" s="7" t="s">
        <v>19</v>
      </c>
      <c r="Q4" s="7" t="s">
        <v>20</v>
      </c>
      <c r="R4" s="7" t="s">
        <v>21</v>
      </c>
      <c r="S4" s="12" t="s">
        <v>22</v>
      </c>
      <c r="T4" s="12" t="s">
        <v>23</v>
      </c>
      <c r="U4" s="12" t="s">
        <v>24</v>
      </c>
      <c r="V4" s="12" t="s">
        <v>25</v>
      </c>
      <c r="W4" s="12" t="s">
        <v>100</v>
      </c>
    </row>
    <row r="5" spans="1:34" hidden="1">
      <c r="A5" t="s">
        <v>26</v>
      </c>
      <c r="B5" s="1"/>
      <c r="C5" s="1"/>
      <c r="D5" s="1"/>
      <c r="E5" s="1"/>
      <c r="F5" s="1"/>
      <c r="G5" s="1"/>
      <c r="H5" s="1"/>
      <c r="I5" s="1"/>
      <c r="J5" s="1"/>
      <c r="K5" s="1"/>
      <c r="L5" s="1"/>
      <c r="M5" s="1"/>
      <c r="N5" s="1"/>
      <c r="O5" s="1"/>
      <c r="P5">
        <v>8.4600000000000009</v>
      </c>
      <c r="Q5">
        <v>10</v>
      </c>
      <c r="R5">
        <v>11.68</v>
      </c>
      <c r="S5">
        <v>11.8</v>
      </c>
      <c r="T5">
        <v>12.71</v>
      </c>
      <c r="U5">
        <v>11.07</v>
      </c>
      <c r="V5">
        <v>11.96</v>
      </c>
      <c r="W5">
        <v>13.63</v>
      </c>
    </row>
    <row r="6" spans="1:34" hidden="1">
      <c r="A6" t="s">
        <v>28</v>
      </c>
      <c r="B6" s="1"/>
      <c r="C6" s="1"/>
      <c r="D6" s="1"/>
      <c r="E6" s="1"/>
      <c r="F6" s="1"/>
      <c r="G6" s="1"/>
      <c r="H6" s="1"/>
      <c r="I6" s="1"/>
      <c r="J6" s="1"/>
      <c r="K6" s="1"/>
      <c r="L6" s="1"/>
      <c r="M6" s="1"/>
      <c r="N6" s="1"/>
      <c r="O6">
        <v>7.89</v>
      </c>
      <c r="P6">
        <v>8.5399999999999991</v>
      </c>
      <c r="Q6">
        <v>10.06</v>
      </c>
      <c r="R6">
        <v>11.76</v>
      </c>
      <c r="S6" s="1"/>
      <c r="T6" s="1"/>
      <c r="U6" s="1"/>
      <c r="V6" s="1"/>
      <c r="W6" t="s">
        <v>27</v>
      </c>
    </row>
    <row r="7" spans="1:34" hidden="1">
      <c r="A7" t="s">
        <v>29</v>
      </c>
      <c r="B7">
        <v>7.29</v>
      </c>
      <c r="C7">
        <v>7.38</v>
      </c>
      <c r="D7">
        <v>6.81</v>
      </c>
      <c r="E7">
        <v>7.03</v>
      </c>
      <c r="F7">
        <v>6.85</v>
      </c>
      <c r="G7">
        <v>6.64</v>
      </c>
      <c r="H7">
        <v>7.22</v>
      </c>
      <c r="I7">
        <v>7.34</v>
      </c>
      <c r="J7">
        <v>6.81</v>
      </c>
      <c r="K7">
        <v>7.24</v>
      </c>
      <c r="L7">
        <v>8.49</v>
      </c>
      <c r="M7">
        <v>8.42</v>
      </c>
      <c r="N7">
        <v>8.3699999999999992</v>
      </c>
      <c r="O7">
        <v>8.18</v>
      </c>
      <c r="P7">
        <v>8.84</v>
      </c>
      <c r="Q7">
        <v>10.39</v>
      </c>
      <c r="R7">
        <v>12.17</v>
      </c>
      <c r="S7" s="1"/>
      <c r="T7" s="1"/>
      <c r="U7" s="1"/>
      <c r="V7" s="1"/>
      <c r="W7" t="s">
        <v>27</v>
      </c>
    </row>
    <row r="8" spans="1:34">
      <c r="A8" s="7" t="s">
        <v>91</v>
      </c>
      <c r="B8" s="4"/>
      <c r="C8" s="7">
        <f>C7</f>
        <v>7.38</v>
      </c>
      <c r="D8" s="7">
        <f t="shared" ref="D8:R8" si="0">D7</f>
        <v>6.81</v>
      </c>
      <c r="E8" s="7">
        <f t="shared" si="0"/>
        <v>7.03</v>
      </c>
      <c r="F8" s="7">
        <f t="shared" si="0"/>
        <v>6.85</v>
      </c>
      <c r="G8" s="7">
        <f t="shared" si="0"/>
        <v>6.64</v>
      </c>
      <c r="H8" s="7">
        <f t="shared" si="0"/>
        <v>7.22</v>
      </c>
      <c r="I8" s="7">
        <f t="shared" si="0"/>
        <v>7.34</v>
      </c>
      <c r="J8" s="7">
        <f t="shared" si="0"/>
        <v>6.81</v>
      </c>
      <c r="K8" s="7">
        <f t="shared" si="0"/>
        <v>7.24</v>
      </c>
      <c r="L8" s="7">
        <f t="shared" si="0"/>
        <v>8.49</v>
      </c>
      <c r="M8" s="7">
        <f t="shared" si="0"/>
        <v>8.42</v>
      </c>
      <c r="N8" s="7">
        <f t="shared" si="0"/>
        <v>8.3699999999999992</v>
      </c>
      <c r="O8" s="7">
        <f t="shared" si="0"/>
        <v>8.18</v>
      </c>
      <c r="P8" s="7">
        <f t="shared" si="0"/>
        <v>8.84</v>
      </c>
      <c r="Q8" s="7">
        <f t="shared" si="0"/>
        <v>10.39</v>
      </c>
      <c r="R8" s="7">
        <f t="shared" si="0"/>
        <v>12.17</v>
      </c>
      <c r="S8" s="13">
        <f>S5</f>
        <v>11.8</v>
      </c>
      <c r="T8" s="13">
        <f t="shared" ref="T8:W8" si="1">T5</f>
        <v>12.71</v>
      </c>
      <c r="U8" s="13">
        <f t="shared" si="1"/>
        <v>11.07</v>
      </c>
      <c r="V8" s="13">
        <f t="shared" si="1"/>
        <v>11.96</v>
      </c>
      <c r="W8" s="13">
        <f t="shared" si="1"/>
        <v>13.63</v>
      </c>
      <c r="X8" s="43"/>
      <c r="Y8" s="43"/>
      <c r="Z8" s="43"/>
      <c r="AA8" s="43"/>
      <c r="AB8" s="43"/>
      <c r="AC8" s="43"/>
      <c r="AD8" s="43"/>
      <c r="AE8" s="43"/>
      <c r="AF8" s="38"/>
      <c r="AG8" s="38"/>
      <c r="AH8" s="38"/>
    </row>
    <row r="9" spans="1:34" ht="12.75" hidden="1" customHeight="1">
      <c r="A9" t="s">
        <v>30</v>
      </c>
      <c r="B9">
        <v>6.9884000000000004</v>
      </c>
      <c r="C9">
        <v>6.7946999999999997</v>
      </c>
      <c r="D9">
        <v>6.7575000000000003</v>
      </c>
      <c r="E9">
        <v>6.8015999999999996</v>
      </c>
      <c r="F9">
        <v>6.9122000000000003</v>
      </c>
      <c r="G9">
        <v>6.8638000000000003</v>
      </c>
      <c r="H9">
        <v>6.9242999999999997</v>
      </c>
      <c r="I9">
        <v>7.0265000000000004</v>
      </c>
      <c r="J9">
        <v>6.4576000000000002</v>
      </c>
      <c r="K9">
        <v>7.4367999999999999</v>
      </c>
      <c r="L9">
        <v>9.4497</v>
      </c>
      <c r="M9">
        <v>8.34</v>
      </c>
      <c r="N9">
        <v>8.58</v>
      </c>
      <c r="O9">
        <v>8.39</v>
      </c>
      <c r="P9">
        <v>8.85</v>
      </c>
      <c r="Q9">
        <v>10.75</v>
      </c>
      <c r="R9">
        <v>10.33</v>
      </c>
      <c r="S9">
        <v>13.01</v>
      </c>
      <c r="T9">
        <v>13.54</v>
      </c>
      <c r="U9">
        <v>11.75</v>
      </c>
      <c r="V9">
        <v>14.08</v>
      </c>
      <c r="W9">
        <v>15.2</v>
      </c>
      <c r="X9" s="39"/>
      <c r="Y9" s="39"/>
      <c r="Z9" s="39"/>
      <c r="AA9" s="39"/>
      <c r="AB9" s="39"/>
      <c r="AC9" s="39"/>
      <c r="AD9" s="39"/>
      <c r="AE9" s="39"/>
    </row>
    <row r="10" spans="1:34" ht="12.75" hidden="1" customHeight="1">
      <c r="A10" t="s">
        <v>31</v>
      </c>
      <c r="B10" s="1"/>
      <c r="C10" s="1"/>
      <c r="D10" s="1"/>
      <c r="E10" s="1"/>
      <c r="F10" s="1"/>
      <c r="G10" s="1"/>
      <c r="H10" s="1"/>
      <c r="I10" s="1"/>
      <c r="J10" s="1"/>
      <c r="K10" s="1"/>
      <c r="L10" s="1"/>
      <c r="M10" s="1"/>
      <c r="N10" s="1"/>
      <c r="O10">
        <v>5.6231</v>
      </c>
      <c r="P10">
        <v>5.6092000000000004</v>
      </c>
      <c r="Q10">
        <v>6.4168000000000003</v>
      </c>
      <c r="R10">
        <v>7.3621999999999996</v>
      </c>
      <c r="S10">
        <v>8.2012</v>
      </c>
      <c r="T10">
        <v>10.946899999999999</v>
      </c>
      <c r="U10">
        <v>8.5079999999999991</v>
      </c>
      <c r="V10">
        <v>9.9550000000000001</v>
      </c>
      <c r="W10">
        <v>11.437799999999999</v>
      </c>
      <c r="X10" s="39"/>
      <c r="Y10" s="39"/>
      <c r="Z10" s="39"/>
      <c r="AA10" s="39"/>
      <c r="AB10" s="39"/>
      <c r="AC10" s="39"/>
      <c r="AD10" s="39"/>
      <c r="AE10" s="39"/>
    </row>
    <row r="11" spans="1:34" ht="12.75" hidden="1" customHeight="1">
      <c r="A11" t="s">
        <v>32</v>
      </c>
      <c r="B11" s="1"/>
      <c r="C11" s="1"/>
      <c r="D11" s="1"/>
      <c r="E11" s="1"/>
      <c r="F11" s="1"/>
      <c r="G11" s="1"/>
      <c r="H11" s="1"/>
      <c r="I11" s="1"/>
      <c r="J11" s="1"/>
      <c r="K11">
        <v>3.5706000000000002</v>
      </c>
      <c r="L11">
        <v>4.5092999999999996</v>
      </c>
      <c r="M11">
        <v>5.8066000000000004</v>
      </c>
      <c r="N11">
        <v>5.2046000000000001</v>
      </c>
      <c r="O11">
        <v>5.3823999999999996</v>
      </c>
      <c r="P11">
        <v>6.2972000000000001</v>
      </c>
      <c r="Q11">
        <v>8.4255999999999993</v>
      </c>
      <c r="R11">
        <v>7.944</v>
      </c>
      <c r="S11">
        <v>10.2536</v>
      </c>
      <c r="T11">
        <v>11.553100000000001</v>
      </c>
      <c r="U11">
        <v>10.866099999999999</v>
      </c>
      <c r="V11">
        <v>12.603999999999999</v>
      </c>
      <c r="W11">
        <v>15.259499999999999</v>
      </c>
      <c r="X11" s="39"/>
      <c r="Y11" s="39"/>
      <c r="Z11" s="39"/>
      <c r="AA11" s="39"/>
      <c r="AB11" s="39"/>
      <c r="AC11" s="39"/>
      <c r="AD11" s="39"/>
      <c r="AE11" s="39"/>
    </row>
    <row r="12" spans="1:34" ht="12.75" hidden="1" customHeight="1">
      <c r="A12" t="s">
        <v>33</v>
      </c>
      <c r="B12" s="1"/>
      <c r="C12" s="1"/>
      <c r="D12" s="1"/>
      <c r="E12" s="1"/>
      <c r="F12" s="1"/>
      <c r="G12" s="1"/>
      <c r="H12" s="1"/>
      <c r="I12" s="1"/>
      <c r="J12">
        <v>6.0071000000000003</v>
      </c>
      <c r="K12">
        <v>8.9468999999999994</v>
      </c>
      <c r="L12">
        <v>10.959</v>
      </c>
      <c r="M12">
        <v>7.5313999999999997</v>
      </c>
      <c r="N12">
        <v>8.3284000000000002</v>
      </c>
      <c r="O12">
        <v>8.4544999999999995</v>
      </c>
      <c r="P12">
        <v>12.579800000000001</v>
      </c>
      <c r="Q12">
        <v>13.1881</v>
      </c>
      <c r="R12">
        <v>13.6439</v>
      </c>
      <c r="S12" s="1"/>
      <c r="T12">
        <v>12.395899999999999</v>
      </c>
      <c r="U12">
        <v>14.603400000000001</v>
      </c>
      <c r="V12">
        <v>16.466899999999999</v>
      </c>
      <c r="W12">
        <v>15.096299999999999</v>
      </c>
      <c r="X12" s="39"/>
      <c r="Y12" s="39"/>
      <c r="Z12" s="39"/>
      <c r="AA12" s="39"/>
      <c r="AB12" s="39"/>
      <c r="AC12" s="39"/>
      <c r="AD12" s="39"/>
      <c r="AE12" s="39"/>
    </row>
    <row r="13" spans="1:34" ht="12.75" hidden="1" customHeight="1">
      <c r="A13" t="s">
        <v>34</v>
      </c>
      <c r="B13">
        <v>6.0229999999999997</v>
      </c>
      <c r="C13">
        <v>6.1677</v>
      </c>
      <c r="D13">
        <v>6.9146999999999998</v>
      </c>
      <c r="E13">
        <v>7.1742999999999997</v>
      </c>
      <c r="F13">
        <v>7.19</v>
      </c>
      <c r="G13">
        <v>6.8452000000000002</v>
      </c>
      <c r="H13">
        <v>7.1092000000000004</v>
      </c>
      <c r="I13">
        <v>6.9996999999999998</v>
      </c>
      <c r="J13">
        <v>6.6417000000000002</v>
      </c>
      <c r="K13">
        <v>6.9279999999999999</v>
      </c>
      <c r="L13">
        <v>9.6480999999999995</v>
      </c>
      <c r="M13">
        <v>9.24</v>
      </c>
      <c r="N13">
        <v>8.93</v>
      </c>
      <c r="O13">
        <v>9.0990000000000002</v>
      </c>
      <c r="P13">
        <v>10.16</v>
      </c>
      <c r="Q13">
        <v>12.25</v>
      </c>
      <c r="R13">
        <v>13.97</v>
      </c>
      <c r="S13">
        <v>13.32</v>
      </c>
      <c r="T13">
        <v>13.48</v>
      </c>
      <c r="U13">
        <v>11.54</v>
      </c>
      <c r="V13">
        <v>12.08</v>
      </c>
      <c r="W13">
        <v>13.22</v>
      </c>
      <c r="X13" s="39"/>
      <c r="Y13" s="39"/>
      <c r="Z13" s="39"/>
      <c r="AA13" s="39"/>
      <c r="AB13" s="39"/>
      <c r="AC13" s="39"/>
      <c r="AD13" s="39"/>
      <c r="AE13" s="39"/>
    </row>
    <row r="14" spans="1:34" ht="12.75" hidden="1" customHeight="1">
      <c r="A14" t="s">
        <v>35</v>
      </c>
      <c r="B14" s="1"/>
      <c r="C14" s="1"/>
      <c r="D14" s="1"/>
      <c r="E14" s="1"/>
      <c r="F14" s="1"/>
      <c r="G14" s="1"/>
      <c r="H14" s="1"/>
      <c r="I14" s="1"/>
      <c r="J14" s="1"/>
      <c r="K14" s="1"/>
      <c r="L14" s="1"/>
      <c r="M14" s="1"/>
      <c r="N14">
        <v>3.9251999999999998</v>
      </c>
      <c r="O14">
        <v>3.9251999999999998</v>
      </c>
      <c r="P14">
        <v>3.9235000000000002</v>
      </c>
      <c r="Q14">
        <v>3.9279999999999999</v>
      </c>
      <c r="R14">
        <v>4.9901999999999997</v>
      </c>
      <c r="S14">
        <v>7.3897000000000004</v>
      </c>
      <c r="T14">
        <v>8.9925999999999995</v>
      </c>
      <c r="U14">
        <v>7.7148000000000003</v>
      </c>
      <c r="V14">
        <v>9.07</v>
      </c>
      <c r="W14">
        <v>10.92</v>
      </c>
      <c r="X14" s="39"/>
      <c r="Y14" s="39"/>
      <c r="Z14" s="39"/>
      <c r="AA14" s="39"/>
      <c r="AB14" s="39"/>
      <c r="AC14" s="39"/>
      <c r="AD14" s="39"/>
      <c r="AE14" s="39"/>
    </row>
    <row r="15" spans="1:34" ht="12.75" hidden="1" customHeight="1">
      <c r="A15" t="s">
        <v>36</v>
      </c>
      <c r="B15">
        <v>8.1403999999999996</v>
      </c>
      <c r="C15">
        <v>7.4263000000000003</v>
      </c>
      <c r="D15">
        <v>7.6715999999999998</v>
      </c>
      <c r="E15">
        <v>7.3129999999999997</v>
      </c>
      <c r="F15">
        <v>7.1395999999999997</v>
      </c>
      <c r="G15">
        <v>6.9748999999999999</v>
      </c>
      <c r="H15">
        <v>7.6416000000000004</v>
      </c>
      <c r="I15">
        <v>7.2317999999999998</v>
      </c>
      <c r="J15">
        <v>7.3517999999999999</v>
      </c>
      <c r="K15">
        <v>7.2755999999999998</v>
      </c>
      <c r="L15">
        <v>7.2755999999999998</v>
      </c>
      <c r="M15">
        <v>7.27</v>
      </c>
      <c r="N15">
        <v>7.27</v>
      </c>
      <c r="O15">
        <v>7.93</v>
      </c>
      <c r="P15">
        <v>8.8000000000000007</v>
      </c>
      <c r="Q15">
        <v>11.02</v>
      </c>
      <c r="R15">
        <v>14.742000000000001</v>
      </c>
      <c r="S15">
        <v>13.29</v>
      </c>
      <c r="T15">
        <v>15.76</v>
      </c>
      <c r="U15">
        <v>12.07</v>
      </c>
      <c r="V15">
        <v>11.69</v>
      </c>
      <c r="W15">
        <v>14.26</v>
      </c>
      <c r="X15" s="39"/>
      <c r="Y15" s="39"/>
      <c r="Z15" s="39"/>
      <c r="AA15" s="39"/>
      <c r="AB15" s="39"/>
      <c r="AC15" s="39"/>
      <c r="AD15" s="39"/>
      <c r="AE15" s="39"/>
    </row>
    <row r="16" spans="1:34" ht="12.75" hidden="1" customHeight="1">
      <c r="A16" t="s">
        <v>37</v>
      </c>
      <c r="B16" s="1"/>
      <c r="C16" s="1"/>
      <c r="D16" s="1"/>
      <c r="E16" s="1"/>
      <c r="F16" s="1"/>
      <c r="G16" s="1"/>
      <c r="H16" s="1"/>
      <c r="I16" s="1"/>
      <c r="J16" s="1"/>
      <c r="K16" s="1"/>
      <c r="L16" s="1"/>
      <c r="M16" s="1"/>
      <c r="N16" s="1"/>
      <c r="O16" s="1"/>
      <c r="P16" s="1"/>
      <c r="Q16" s="1"/>
      <c r="R16" s="1"/>
      <c r="S16" s="1"/>
      <c r="T16" s="1"/>
      <c r="U16" s="1"/>
      <c r="V16" s="1"/>
      <c r="W16" t="s">
        <v>27</v>
      </c>
      <c r="X16" s="39"/>
      <c r="Y16" s="39"/>
      <c r="Z16" s="39"/>
      <c r="AA16" s="39"/>
      <c r="AB16" s="39"/>
      <c r="AC16" s="39"/>
      <c r="AD16" s="39"/>
      <c r="AE16" s="39"/>
    </row>
    <row r="17" spans="1:34" ht="12.75" hidden="1" customHeight="1">
      <c r="A17" t="s">
        <v>38</v>
      </c>
      <c r="B17">
        <v>9.5722000000000005</v>
      </c>
      <c r="C17">
        <v>10.5146</v>
      </c>
      <c r="D17">
        <v>9.7772000000000006</v>
      </c>
      <c r="E17">
        <v>8.5212000000000003</v>
      </c>
      <c r="F17">
        <v>8.6524999999999999</v>
      </c>
      <c r="G17">
        <v>9.2773000000000003</v>
      </c>
      <c r="H17">
        <v>9.1614000000000004</v>
      </c>
      <c r="I17">
        <v>9.0962999999999994</v>
      </c>
      <c r="J17">
        <v>8.8492999999999995</v>
      </c>
      <c r="K17">
        <v>9.1516000000000002</v>
      </c>
      <c r="L17">
        <v>11.0556</v>
      </c>
      <c r="M17">
        <v>10.46</v>
      </c>
      <c r="N17">
        <v>10.43</v>
      </c>
      <c r="O17">
        <v>9.9527999999999999</v>
      </c>
      <c r="P17">
        <v>10.254799999999999</v>
      </c>
      <c r="Q17">
        <v>11.75</v>
      </c>
      <c r="R17">
        <v>12.271000000000001</v>
      </c>
      <c r="S17">
        <v>13.776999999999999</v>
      </c>
      <c r="T17">
        <v>14.64</v>
      </c>
      <c r="U17">
        <v>12.786300000000001</v>
      </c>
      <c r="V17">
        <v>12.62</v>
      </c>
      <c r="W17">
        <v>15.92</v>
      </c>
      <c r="X17" s="39"/>
      <c r="Y17" s="39"/>
      <c r="Z17" s="39"/>
      <c r="AA17" s="39"/>
      <c r="AB17" s="39"/>
      <c r="AC17" s="39"/>
      <c r="AD17" s="39"/>
      <c r="AE17" s="39"/>
    </row>
    <row r="18" spans="1:34" ht="12.75" hidden="1" customHeight="1">
      <c r="A18" t="s">
        <v>39</v>
      </c>
      <c r="B18">
        <v>7.1901999999999999</v>
      </c>
      <c r="C18">
        <v>7.4889000000000001</v>
      </c>
      <c r="D18">
        <v>7.4409000000000001</v>
      </c>
      <c r="E18">
        <v>7.4907000000000004</v>
      </c>
      <c r="F18">
        <v>7.2248000000000001</v>
      </c>
      <c r="G18">
        <v>7.2697000000000003</v>
      </c>
      <c r="H18">
        <v>7.2298</v>
      </c>
      <c r="I18">
        <v>7.6714000000000002</v>
      </c>
      <c r="J18">
        <v>7.3601999999999999</v>
      </c>
      <c r="K18">
        <v>6.9912999999999998</v>
      </c>
      <c r="L18">
        <v>8.4396000000000004</v>
      </c>
      <c r="M18">
        <v>9.19</v>
      </c>
      <c r="N18">
        <v>9.06</v>
      </c>
      <c r="O18">
        <v>8.65</v>
      </c>
      <c r="P18">
        <v>9</v>
      </c>
      <c r="Q18">
        <v>10.81</v>
      </c>
      <c r="R18">
        <v>11.42</v>
      </c>
      <c r="S18">
        <v>12.29</v>
      </c>
      <c r="T18">
        <v>13.01</v>
      </c>
      <c r="U18">
        <v>12.25</v>
      </c>
      <c r="V18">
        <v>13.43</v>
      </c>
      <c r="W18">
        <v>14.7</v>
      </c>
      <c r="X18" s="39"/>
      <c r="Y18" s="39"/>
      <c r="Z18" s="39"/>
      <c r="AA18" s="39"/>
      <c r="AB18" s="39"/>
      <c r="AC18" s="39"/>
      <c r="AD18" s="39"/>
      <c r="AE18" s="39"/>
    </row>
    <row r="19" spans="1:34" ht="12.75" hidden="1" customHeight="1">
      <c r="A19" t="s">
        <v>40</v>
      </c>
      <c r="B19">
        <v>10.0373</v>
      </c>
      <c r="C19">
        <v>10.031000000000001</v>
      </c>
      <c r="D19">
        <v>8.4558999999999997</v>
      </c>
      <c r="E19">
        <v>8.5054999999999996</v>
      </c>
      <c r="F19">
        <v>7.8639000000000001</v>
      </c>
      <c r="G19">
        <v>7.7972999999999999</v>
      </c>
      <c r="H19">
        <v>9.0037000000000003</v>
      </c>
      <c r="I19">
        <v>8.8442000000000007</v>
      </c>
      <c r="J19">
        <v>8.0479000000000003</v>
      </c>
      <c r="K19">
        <v>8.7936999999999994</v>
      </c>
      <c r="L19">
        <v>11.069699999999999</v>
      </c>
      <c r="M19">
        <v>9.9499999999999993</v>
      </c>
      <c r="N19">
        <v>9.86</v>
      </c>
      <c r="O19">
        <v>8.8789999999999996</v>
      </c>
      <c r="P19">
        <v>8.984</v>
      </c>
      <c r="Q19">
        <v>10.43</v>
      </c>
      <c r="R19">
        <v>11.794</v>
      </c>
      <c r="S19">
        <v>12.031000000000001</v>
      </c>
      <c r="T19">
        <v>14.157999999999999</v>
      </c>
      <c r="U19">
        <v>10.449</v>
      </c>
      <c r="V19">
        <v>12.25</v>
      </c>
      <c r="W19">
        <v>14.19</v>
      </c>
      <c r="X19" s="39"/>
      <c r="Y19" s="39"/>
      <c r="Z19" s="39"/>
      <c r="AA19" s="39"/>
      <c r="AB19" s="39"/>
      <c r="AC19" s="39"/>
      <c r="AD19" s="39"/>
      <c r="AE19" s="39"/>
    </row>
    <row r="20" spans="1:34" ht="12.75" hidden="1" customHeight="1">
      <c r="A20" t="s">
        <v>41</v>
      </c>
      <c r="B20" s="1"/>
      <c r="C20" s="1"/>
      <c r="D20" s="1"/>
      <c r="E20" s="1"/>
      <c r="F20" s="1"/>
      <c r="G20" s="1"/>
      <c r="H20" s="1"/>
      <c r="I20" s="1"/>
      <c r="J20" s="1"/>
      <c r="K20" s="1"/>
      <c r="L20" s="1"/>
      <c r="M20" s="1"/>
      <c r="N20" s="1"/>
      <c r="O20" s="1"/>
      <c r="P20" s="1"/>
      <c r="Q20" s="1"/>
      <c r="R20" s="1"/>
      <c r="S20" s="1"/>
      <c r="T20" s="1"/>
      <c r="U20" s="1"/>
      <c r="V20" s="1"/>
      <c r="W20" t="s">
        <v>27</v>
      </c>
      <c r="X20" s="39"/>
      <c r="Y20" s="39"/>
      <c r="Z20" s="39"/>
      <c r="AA20" s="39"/>
      <c r="AB20" s="39"/>
      <c r="AC20" s="39"/>
      <c r="AD20" s="39"/>
      <c r="AE20" s="39"/>
    </row>
    <row r="21" spans="1:34" ht="12.75" hidden="1" customHeight="1">
      <c r="A21" t="s">
        <v>42</v>
      </c>
      <c r="B21" s="1"/>
      <c r="C21" s="1"/>
      <c r="D21" s="1"/>
      <c r="E21" s="1"/>
      <c r="F21" s="1"/>
      <c r="G21" s="1"/>
      <c r="H21" s="1"/>
      <c r="I21" s="1"/>
      <c r="J21" s="1"/>
      <c r="K21" s="1"/>
      <c r="L21" s="1"/>
      <c r="M21" s="1"/>
      <c r="N21" s="1"/>
      <c r="O21">
        <v>3.5783999999999998</v>
      </c>
      <c r="P21">
        <v>3.8489</v>
      </c>
      <c r="Q21">
        <v>4.5401999999999996</v>
      </c>
      <c r="R21">
        <v>6.3513000000000002</v>
      </c>
      <c r="S21">
        <v>8.2749000000000006</v>
      </c>
      <c r="T21">
        <v>13.2097</v>
      </c>
      <c r="U21">
        <v>7.9208999999999996</v>
      </c>
      <c r="V21">
        <v>9.5891000000000002</v>
      </c>
      <c r="W21">
        <v>11.198600000000001</v>
      </c>
      <c r="X21" s="39"/>
      <c r="Y21" s="39"/>
      <c r="Z21" s="39"/>
      <c r="AA21" s="39"/>
      <c r="AB21" s="39"/>
      <c r="AC21" s="39"/>
      <c r="AD21" s="39"/>
      <c r="AE21" s="39"/>
    </row>
    <row r="22" spans="1:34" ht="12.75" hidden="1" customHeight="1">
      <c r="A22" t="s">
        <v>43</v>
      </c>
      <c r="B22" s="1"/>
      <c r="C22" s="1"/>
      <c r="D22" s="1"/>
      <c r="E22" s="1"/>
      <c r="F22" s="1"/>
      <c r="G22" s="1"/>
      <c r="H22" s="1"/>
      <c r="I22" s="1"/>
      <c r="J22" s="1"/>
      <c r="K22" s="1"/>
      <c r="L22" s="1"/>
      <c r="M22" s="1"/>
      <c r="N22" s="1"/>
      <c r="O22">
        <v>4.6189999999999998</v>
      </c>
      <c r="P22">
        <v>4.5846999999999998</v>
      </c>
      <c r="Q22">
        <v>5.2864000000000004</v>
      </c>
      <c r="R22">
        <v>5.9699</v>
      </c>
      <c r="S22">
        <v>7.7516999999999996</v>
      </c>
      <c r="T22">
        <v>9.9989000000000008</v>
      </c>
      <c r="U22">
        <v>8.6205999999999996</v>
      </c>
      <c r="V22">
        <v>9.9773999999999994</v>
      </c>
      <c r="W22">
        <v>11.7064</v>
      </c>
      <c r="X22" s="39"/>
      <c r="Y22" s="39"/>
      <c r="Z22" s="39"/>
      <c r="AA22" s="39"/>
      <c r="AB22" s="39"/>
      <c r="AC22" s="39"/>
      <c r="AD22" s="39"/>
      <c r="AE22" s="39"/>
    </row>
    <row r="23" spans="1:34" ht="12.75" hidden="1" customHeight="1">
      <c r="A23" t="s">
        <v>44</v>
      </c>
      <c r="B23">
        <v>4.9283999999999999</v>
      </c>
      <c r="C23">
        <v>4.8151000000000002</v>
      </c>
      <c r="D23">
        <v>5.0446</v>
      </c>
      <c r="E23">
        <v>5.0621999999999998</v>
      </c>
      <c r="F23">
        <v>5.1433999999999997</v>
      </c>
      <c r="G23">
        <v>5.6246</v>
      </c>
      <c r="H23">
        <v>5.7531999999999996</v>
      </c>
      <c r="I23">
        <v>5.7573999999999996</v>
      </c>
      <c r="J23">
        <v>5.2939999999999996</v>
      </c>
      <c r="K23">
        <v>5.6772999999999998</v>
      </c>
      <c r="L23">
        <v>7.6307</v>
      </c>
      <c r="M23">
        <v>6.64</v>
      </c>
      <c r="N23">
        <v>6.91</v>
      </c>
      <c r="O23">
        <v>6.67</v>
      </c>
      <c r="P23">
        <v>7.6753</v>
      </c>
      <c r="Q23">
        <v>9.7408999999999999</v>
      </c>
      <c r="R23">
        <v>10.865500000000001</v>
      </c>
      <c r="S23">
        <v>14.1</v>
      </c>
      <c r="T23">
        <v>12.19</v>
      </c>
      <c r="U23">
        <v>10.6</v>
      </c>
      <c r="V23">
        <v>12.72</v>
      </c>
      <c r="W23" s="26">
        <v>14.36</v>
      </c>
      <c r="X23" s="39"/>
      <c r="Y23" s="39"/>
      <c r="Z23" s="39"/>
      <c r="AA23" s="39"/>
      <c r="AB23" s="39"/>
      <c r="AC23" s="39"/>
      <c r="AD23" s="39"/>
      <c r="AE23" s="39"/>
    </row>
    <row r="24" spans="1:34">
      <c r="A24" s="9" t="s">
        <v>45</v>
      </c>
      <c r="B24" s="6"/>
      <c r="C24" s="9">
        <v>2.2113999999999998</v>
      </c>
      <c r="D24" s="9">
        <v>2.3041999999999998</v>
      </c>
      <c r="E24" s="9">
        <v>2.0994000000000002</v>
      </c>
      <c r="F24" s="9">
        <v>2.6345999999999998</v>
      </c>
      <c r="G24" s="9">
        <v>2.1476000000000002</v>
      </c>
      <c r="H24" s="9">
        <v>2.9967999999999999</v>
      </c>
      <c r="I24" s="9">
        <v>3.3439000000000001</v>
      </c>
      <c r="J24" s="9">
        <v>2.9893999999999998</v>
      </c>
      <c r="K24" s="9">
        <v>2.9674999999999998</v>
      </c>
      <c r="L24" s="9">
        <v>3.1962000000000002</v>
      </c>
      <c r="M24" s="9">
        <v>3.8826999999999998</v>
      </c>
      <c r="N24" s="9">
        <v>3.9384000000000001</v>
      </c>
      <c r="O24" s="9">
        <v>4.1353999999999997</v>
      </c>
      <c r="P24" s="9">
        <v>4.4347000000000003</v>
      </c>
      <c r="Q24" s="9">
        <v>4.593</v>
      </c>
      <c r="R24" s="9">
        <v>5.9668000000000001</v>
      </c>
      <c r="S24" s="9">
        <v>9.3641000000000005</v>
      </c>
      <c r="T24" s="9">
        <v>11.1477</v>
      </c>
      <c r="U24" s="9">
        <v>11.896699999999999</v>
      </c>
      <c r="V24" s="9">
        <v>12.4575</v>
      </c>
      <c r="W24" s="9">
        <v>12.2133</v>
      </c>
      <c r="X24" s="43"/>
      <c r="Y24" s="43"/>
      <c r="Z24" s="43"/>
      <c r="AA24" s="43"/>
      <c r="AB24" s="43"/>
      <c r="AC24" s="43"/>
      <c r="AD24" s="43"/>
      <c r="AE24" s="43"/>
      <c r="AF24" s="38"/>
      <c r="AG24" s="38"/>
      <c r="AH24" s="38"/>
    </row>
    <row r="25" spans="1:34" hidden="1">
      <c r="A25" t="s">
        <v>46</v>
      </c>
      <c r="B25" s="1"/>
      <c r="C25" s="1"/>
      <c r="D25" s="1"/>
      <c r="E25" s="1"/>
      <c r="F25" s="1"/>
      <c r="G25" s="1"/>
      <c r="H25" s="1"/>
      <c r="I25" s="1"/>
      <c r="J25" s="1"/>
      <c r="K25" s="1"/>
      <c r="L25" s="1"/>
      <c r="M25" s="1"/>
      <c r="N25" s="1"/>
      <c r="O25" s="1"/>
      <c r="P25" s="1"/>
      <c r="Q25" s="1"/>
      <c r="R25" s="1"/>
      <c r="S25" s="1"/>
      <c r="T25" s="1"/>
      <c r="U25" s="1"/>
      <c r="V25" s="1"/>
      <c r="W25" t="s">
        <v>27</v>
      </c>
    </row>
    <row r="26" spans="1:34">
      <c r="A26" s="7" t="s">
        <v>47</v>
      </c>
      <c r="B26">
        <v>5.9745999999999997</v>
      </c>
      <c r="C26" s="7">
        <v>6.0338000000000003</v>
      </c>
      <c r="D26" s="7">
        <v>5.5818000000000003</v>
      </c>
      <c r="E26" s="7">
        <v>5.9429999999999996</v>
      </c>
      <c r="F26" s="7">
        <v>5.9964000000000004</v>
      </c>
      <c r="G26" s="7">
        <v>5.8238000000000003</v>
      </c>
      <c r="H26" s="7">
        <v>6.2256999999999998</v>
      </c>
      <c r="I26" s="7">
        <v>6.1573000000000002</v>
      </c>
      <c r="J26" s="7">
        <v>5.7222</v>
      </c>
      <c r="K26" s="7">
        <v>5.6223000000000001</v>
      </c>
      <c r="L26" s="7">
        <v>6.3075000000000001</v>
      </c>
      <c r="M26" s="7">
        <v>7.03</v>
      </c>
      <c r="N26" s="7">
        <v>8.17</v>
      </c>
      <c r="O26" s="7">
        <v>8.1689000000000007</v>
      </c>
      <c r="P26" s="7">
        <v>9.64</v>
      </c>
      <c r="Q26" s="7">
        <v>11.09</v>
      </c>
      <c r="R26" s="7">
        <v>12.3</v>
      </c>
      <c r="S26" s="7">
        <v>11.82</v>
      </c>
      <c r="T26" s="7">
        <v>14.4</v>
      </c>
      <c r="U26" s="7">
        <v>10.88</v>
      </c>
      <c r="V26" s="7">
        <v>11.52</v>
      </c>
      <c r="W26" s="7">
        <v>12.92</v>
      </c>
    </row>
    <row r="27" spans="1:34" hidden="1">
      <c r="A27" t="s">
        <v>48</v>
      </c>
      <c r="B27" s="1"/>
      <c r="C27" s="1"/>
      <c r="D27" s="1"/>
      <c r="E27" s="1"/>
      <c r="F27" s="1"/>
      <c r="G27">
        <v>8.6054999999999993</v>
      </c>
      <c r="H27">
        <v>8.3277000000000001</v>
      </c>
      <c r="I27">
        <v>7.7241999999999997</v>
      </c>
      <c r="J27">
        <v>7.8029000000000002</v>
      </c>
      <c r="K27">
        <v>7.8029000000000002</v>
      </c>
      <c r="L27">
        <v>8.7811000000000003</v>
      </c>
      <c r="M27">
        <v>8.7799999999999994</v>
      </c>
      <c r="N27">
        <v>8.85</v>
      </c>
      <c r="O27">
        <v>9.1300000000000008</v>
      </c>
      <c r="P27">
        <v>8.91</v>
      </c>
      <c r="Q27">
        <v>10.72</v>
      </c>
      <c r="R27">
        <v>10.98</v>
      </c>
      <c r="S27">
        <v>11.88</v>
      </c>
      <c r="T27">
        <v>13.13</v>
      </c>
      <c r="U27">
        <v>12.54</v>
      </c>
      <c r="V27">
        <v>14.22</v>
      </c>
      <c r="W27">
        <v>15.6</v>
      </c>
    </row>
    <row r="28" spans="1:34" hidden="1">
      <c r="A28" t="s">
        <v>49</v>
      </c>
      <c r="B28" s="1"/>
      <c r="C28" s="1"/>
      <c r="D28" s="1"/>
      <c r="E28" s="1"/>
      <c r="F28" s="1"/>
      <c r="G28" s="1"/>
      <c r="H28" s="1"/>
      <c r="I28" s="1"/>
      <c r="J28" s="1"/>
      <c r="K28" s="1"/>
      <c r="L28">
        <v>5.2862</v>
      </c>
      <c r="M28">
        <v>6.6421999999999999</v>
      </c>
      <c r="N28">
        <v>5.9061000000000003</v>
      </c>
      <c r="O28">
        <v>5.2007000000000003</v>
      </c>
      <c r="P28">
        <v>6.1896000000000004</v>
      </c>
      <c r="Q28">
        <v>7.7563000000000004</v>
      </c>
      <c r="R28">
        <v>8.7639999999999993</v>
      </c>
      <c r="S28">
        <v>9.4773999999999994</v>
      </c>
      <c r="T28">
        <v>8.8524999999999991</v>
      </c>
      <c r="U28">
        <v>9.6776999999999997</v>
      </c>
      <c r="V28">
        <v>10.4635</v>
      </c>
      <c r="W28">
        <v>10.583600000000001</v>
      </c>
    </row>
    <row r="29" spans="1:34" hidden="1">
      <c r="A29" t="s">
        <v>50</v>
      </c>
      <c r="B29" s="1"/>
      <c r="C29" s="1"/>
      <c r="D29" s="1"/>
      <c r="E29" s="1"/>
      <c r="F29" s="1"/>
      <c r="G29" s="1"/>
      <c r="H29" s="1"/>
      <c r="I29" s="1"/>
      <c r="J29" s="1"/>
      <c r="K29" s="1"/>
      <c r="L29">
        <v>13.6812</v>
      </c>
      <c r="M29">
        <v>13.19</v>
      </c>
      <c r="N29">
        <v>12.7</v>
      </c>
      <c r="O29">
        <v>11.48</v>
      </c>
      <c r="P29">
        <v>11.75</v>
      </c>
      <c r="Q29">
        <v>13.83</v>
      </c>
      <c r="R29">
        <v>13.22</v>
      </c>
      <c r="S29">
        <v>16.539000000000001</v>
      </c>
      <c r="T29">
        <v>15.68</v>
      </c>
      <c r="U29">
        <v>15.705</v>
      </c>
      <c r="V29">
        <v>15.75</v>
      </c>
      <c r="W29">
        <v>16.34</v>
      </c>
    </row>
    <row r="30" spans="1:34" hidden="1">
      <c r="A30" t="s">
        <v>51</v>
      </c>
      <c r="B30" s="1"/>
      <c r="C30" s="1"/>
      <c r="D30" s="1"/>
      <c r="E30" s="1"/>
      <c r="F30" s="1"/>
      <c r="G30" s="1"/>
      <c r="H30" s="1"/>
      <c r="I30" s="1"/>
      <c r="J30" s="1"/>
      <c r="K30" s="1"/>
      <c r="L30" s="1"/>
      <c r="M30" s="1"/>
      <c r="N30" s="1"/>
      <c r="O30" s="1"/>
      <c r="P30">
        <v>4.0269000000000004</v>
      </c>
      <c r="Q30">
        <v>6.4367000000000001</v>
      </c>
      <c r="R30">
        <v>7.6041999999999996</v>
      </c>
      <c r="S30">
        <v>5.9497</v>
      </c>
      <c r="T30">
        <v>4.8414000000000001</v>
      </c>
      <c r="U30">
        <v>4.1792999999999996</v>
      </c>
      <c r="V30">
        <v>4.1416000000000004</v>
      </c>
      <c r="W30">
        <v>3.9419</v>
      </c>
    </row>
    <row r="31" spans="1:34" hidden="1">
      <c r="A31" t="s">
        <v>52</v>
      </c>
      <c r="B31" s="1"/>
      <c r="C31" s="1"/>
      <c r="D31" s="1"/>
      <c r="E31" s="1"/>
      <c r="F31">
        <v>5.3901000000000003</v>
      </c>
      <c r="G31">
        <v>5.1802000000000001</v>
      </c>
      <c r="H31">
        <v>5.1169000000000002</v>
      </c>
      <c r="I31">
        <v>6.1951000000000001</v>
      </c>
      <c r="J31">
        <v>5.4105999999999996</v>
      </c>
      <c r="K31">
        <v>5.5151000000000003</v>
      </c>
      <c r="L31">
        <v>8.1760999999999999</v>
      </c>
      <c r="M31">
        <v>7.3056999999999999</v>
      </c>
      <c r="N31">
        <v>7.4034000000000004</v>
      </c>
      <c r="O31">
        <v>7.2308000000000003</v>
      </c>
      <c r="P31">
        <v>7.8158000000000003</v>
      </c>
      <c r="Q31">
        <v>10.025600000000001</v>
      </c>
      <c r="R31">
        <v>10.75</v>
      </c>
      <c r="S31">
        <v>12.14</v>
      </c>
      <c r="T31">
        <v>14.44</v>
      </c>
      <c r="U31">
        <v>12.560700000000001</v>
      </c>
      <c r="V31">
        <v>14.23</v>
      </c>
      <c r="W31">
        <v>17.23</v>
      </c>
    </row>
    <row r="32" spans="1:34" hidden="1">
      <c r="A32" t="s">
        <v>53</v>
      </c>
      <c r="B32" s="1"/>
      <c r="C32" s="1"/>
      <c r="D32" s="1"/>
      <c r="E32" s="1"/>
      <c r="F32" s="1"/>
      <c r="G32" s="1"/>
      <c r="H32" s="1"/>
      <c r="I32" s="1"/>
      <c r="J32" s="1"/>
      <c r="K32" s="1"/>
      <c r="L32" s="1"/>
      <c r="M32" s="1"/>
      <c r="N32" s="1"/>
      <c r="O32">
        <v>6.1132999999999997</v>
      </c>
      <c r="P32">
        <v>6.8441999999999998</v>
      </c>
      <c r="Q32">
        <v>9.1219000000000001</v>
      </c>
      <c r="R32">
        <v>9.64</v>
      </c>
      <c r="S32">
        <v>9.9898000000000007</v>
      </c>
      <c r="T32">
        <v>10.781000000000001</v>
      </c>
      <c r="U32">
        <v>10.177</v>
      </c>
      <c r="V32">
        <v>10.78</v>
      </c>
      <c r="W32">
        <v>11.93</v>
      </c>
    </row>
    <row r="33" spans="1:23" hidden="1">
      <c r="A33" t="s">
        <v>54</v>
      </c>
      <c r="B33" s="1"/>
      <c r="C33" s="1"/>
      <c r="D33" s="1"/>
      <c r="E33" s="1"/>
      <c r="F33">
        <v>5.1432000000000002</v>
      </c>
      <c r="G33">
        <v>5.0102000000000002</v>
      </c>
      <c r="H33">
        <v>5.4817</v>
      </c>
      <c r="I33">
        <v>7.1199000000000003</v>
      </c>
      <c r="J33">
        <v>6.5761000000000003</v>
      </c>
      <c r="K33" s="1"/>
      <c r="L33" s="1"/>
      <c r="M33" s="1"/>
      <c r="N33" s="1"/>
      <c r="O33" s="1"/>
      <c r="P33" s="1"/>
      <c r="Q33" s="1"/>
      <c r="R33" s="1"/>
      <c r="S33" s="1"/>
      <c r="T33" s="1"/>
      <c r="U33" s="1"/>
      <c r="V33" s="1"/>
      <c r="W33" t="s">
        <v>27</v>
      </c>
    </row>
    <row r="34" spans="1:23" hidden="1">
      <c r="A34" t="s">
        <v>55</v>
      </c>
      <c r="B34" s="1"/>
      <c r="C34" s="1"/>
      <c r="D34" s="1"/>
      <c r="E34" s="1"/>
      <c r="F34" s="1"/>
      <c r="G34" s="1"/>
      <c r="H34">
        <v>7.2149000000000001</v>
      </c>
      <c r="I34">
        <v>7.2382999999999997</v>
      </c>
      <c r="J34">
        <v>6.7931999999999997</v>
      </c>
      <c r="K34">
        <v>7.6307</v>
      </c>
      <c r="L34">
        <v>9.1292000000000009</v>
      </c>
      <c r="M34">
        <v>9.6341999999999999</v>
      </c>
      <c r="N34">
        <v>9.8546999999999993</v>
      </c>
      <c r="O34">
        <v>10.0144</v>
      </c>
      <c r="P34">
        <v>11.7158</v>
      </c>
      <c r="Q34">
        <v>14.7995</v>
      </c>
      <c r="R34">
        <v>15.088900000000001</v>
      </c>
      <c r="S34">
        <v>14.7712</v>
      </c>
      <c r="T34">
        <v>14.130599999999999</v>
      </c>
      <c r="U34">
        <v>16.441199999999998</v>
      </c>
      <c r="V34">
        <v>18.3215</v>
      </c>
      <c r="W34">
        <v>17.7821</v>
      </c>
    </row>
    <row r="35" spans="1:23" hidden="1">
      <c r="A35" t="s">
        <v>56</v>
      </c>
      <c r="B35">
        <v>6.6395</v>
      </c>
      <c r="C35">
        <v>6.7348999999999997</v>
      </c>
      <c r="D35">
        <v>5.7533000000000003</v>
      </c>
      <c r="E35">
        <v>6.1093999999999999</v>
      </c>
      <c r="F35">
        <v>5.9494999999999996</v>
      </c>
      <c r="G35">
        <v>5.5209000000000001</v>
      </c>
      <c r="H35">
        <v>6.3221999999999996</v>
      </c>
      <c r="I35">
        <v>6.7512999999999996</v>
      </c>
      <c r="J35">
        <v>5.9752000000000001</v>
      </c>
      <c r="K35">
        <v>6.6467999999999998</v>
      </c>
      <c r="L35">
        <v>6.2697000000000003</v>
      </c>
      <c r="M35">
        <v>6.6333000000000002</v>
      </c>
      <c r="N35">
        <v>6.5590000000000002</v>
      </c>
      <c r="O35">
        <v>6.5159000000000002</v>
      </c>
      <c r="P35">
        <v>6.9131</v>
      </c>
      <c r="Q35">
        <v>7.8428000000000004</v>
      </c>
      <c r="R35">
        <v>11.1997</v>
      </c>
      <c r="S35">
        <v>10.4643</v>
      </c>
      <c r="T35">
        <v>11.2776</v>
      </c>
      <c r="U35">
        <v>10.7288</v>
      </c>
      <c r="V35">
        <v>11.240399999999999</v>
      </c>
      <c r="W35">
        <v>13.8161</v>
      </c>
    </row>
    <row r="36" spans="1:23" hidden="1">
      <c r="A36" t="s">
        <v>57</v>
      </c>
      <c r="B36" s="1"/>
      <c r="C36" s="1"/>
      <c r="D36" s="1"/>
      <c r="E36" s="1"/>
      <c r="F36" s="1"/>
      <c r="G36" s="1"/>
      <c r="H36" s="1"/>
      <c r="I36" s="1"/>
      <c r="J36" s="1"/>
      <c r="K36" s="1"/>
      <c r="L36" s="1"/>
      <c r="M36" s="1"/>
      <c r="N36" s="1"/>
      <c r="O36" s="1"/>
      <c r="P36" s="1"/>
      <c r="Q36" s="1"/>
      <c r="R36" s="1"/>
      <c r="S36" s="1"/>
      <c r="T36" s="1"/>
      <c r="U36" s="1"/>
      <c r="V36" s="1"/>
    </row>
    <row r="37" spans="1:23" hidden="1">
      <c r="A37" t="s">
        <v>58</v>
      </c>
      <c r="B37" s="1"/>
      <c r="C37" s="1"/>
      <c r="D37" s="1"/>
      <c r="E37" s="1"/>
      <c r="F37" s="1"/>
      <c r="G37" s="1"/>
      <c r="H37" s="1"/>
      <c r="I37" s="1"/>
      <c r="J37" s="1"/>
      <c r="K37" s="1"/>
      <c r="L37" s="1"/>
      <c r="M37" s="1"/>
      <c r="N37" s="1"/>
      <c r="O37" s="1"/>
      <c r="P37" s="1"/>
      <c r="Q37" s="1"/>
      <c r="R37" s="1"/>
      <c r="S37" s="1"/>
      <c r="T37" s="1"/>
      <c r="U37" s="1"/>
      <c r="V37" s="1"/>
      <c r="W37" t="s">
        <v>27</v>
      </c>
    </row>
    <row r="38" spans="1:23" hidden="1">
      <c r="A38" t="s">
        <v>59</v>
      </c>
      <c r="B38" s="1"/>
      <c r="C38" s="1"/>
      <c r="D38" s="1"/>
      <c r="E38" s="1"/>
      <c r="F38" s="1"/>
      <c r="G38" s="1"/>
      <c r="H38" s="1"/>
      <c r="I38" s="1"/>
      <c r="J38" s="1"/>
      <c r="K38" s="1"/>
      <c r="L38" s="1"/>
      <c r="M38" s="1"/>
      <c r="N38" s="1"/>
      <c r="O38" s="1"/>
      <c r="P38" s="1"/>
      <c r="Q38" s="1"/>
      <c r="R38" s="1"/>
      <c r="S38" s="1"/>
      <c r="T38" s="1"/>
      <c r="U38" s="1"/>
      <c r="V38" s="1"/>
      <c r="W38" t="s">
        <v>27</v>
      </c>
    </row>
    <row r="39" spans="1:23" hidden="1">
      <c r="A39" t="s">
        <v>60</v>
      </c>
      <c r="B39" s="1"/>
      <c r="C39" s="1"/>
      <c r="D39" s="1"/>
      <c r="E39" s="1"/>
      <c r="F39" s="1"/>
      <c r="G39" s="1"/>
      <c r="H39" s="1"/>
      <c r="I39" s="1"/>
      <c r="J39" s="1"/>
      <c r="K39" s="1"/>
      <c r="L39" s="1"/>
      <c r="M39" s="1"/>
      <c r="N39" s="1"/>
      <c r="O39" s="1"/>
      <c r="P39" s="1"/>
      <c r="Q39" s="1"/>
      <c r="R39" s="1"/>
      <c r="S39" s="1"/>
      <c r="T39" s="1"/>
      <c r="U39" s="1"/>
      <c r="V39" s="1"/>
      <c r="W39" t="s">
        <v>27</v>
      </c>
    </row>
    <row r="40" spans="1:23" hidden="1">
      <c r="A40" t="s">
        <v>61</v>
      </c>
      <c r="B40" s="1"/>
      <c r="C40" s="1"/>
      <c r="D40" s="1"/>
      <c r="E40" s="1"/>
      <c r="F40" s="1"/>
      <c r="G40" s="1"/>
      <c r="H40" s="1"/>
      <c r="I40" s="1"/>
      <c r="J40" s="1"/>
      <c r="K40" s="1"/>
      <c r="L40" s="1"/>
      <c r="M40" s="1"/>
      <c r="N40" s="1"/>
      <c r="O40" s="1"/>
      <c r="P40" s="1"/>
      <c r="Q40" s="1"/>
      <c r="R40" s="1"/>
      <c r="S40" s="1"/>
      <c r="T40" s="1"/>
      <c r="U40" s="1"/>
      <c r="V40" s="1"/>
      <c r="W40" t="s">
        <v>27</v>
      </c>
    </row>
    <row r="41" spans="1:23" hidden="1">
      <c r="A41" t="s">
        <v>62</v>
      </c>
      <c r="B41" s="1"/>
      <c r="C41" s="1"/>
      <c r="D41" s="1"/>
      <c r="E41" s="1"/>
      <c r="F41" s="1"/>
      <c r="G41" s="1"/>
      <c r="H41" s="1"/>
      <c r="I41" s="1"/>
      <c r="J41" s="1"/>
      <c r="K41" s="1"/>
      <c r="L41" s="1"/>
      <c r="M41" s="1"/>
      <c r="N41" s="1"/>
      <c r="O41" s="1"/>
      <c r="P41">
        <v>6.2747000000000002</v>
      </c>
      <c r="Q41">
        <v>6.4211</v>
      </c>
      <c r="R41">
        <v>6.4264000000000001</v>
      </c>
      <c r="S41">
        <v>5.9103000000000003</v>
      </c>
      <c r="T41">
        <v>7.2633999999999999</v>
      </c>
      <c r="U41">
        <v>8.6454000000000004</v>
      </c>
      <c r="V41">
        <v>8.4757999999999996</v>
      </c>
      <c r="W41">
        <v>8.5794999999999995</v>
      </c>
    </row>
    <row r="42" spans="1:23" hidden="1">
      <c r="A42" t="s">
        <v>63</v>
      </c>
      <c r="B42" s="1"/>
      <c r="C42" s="1"/>
      <c r="D42" s="1"/>
      <c r="E42" s="1"/>
      <c r="F42" s="1"/>
      <c r="G42" s="1"/>
      <c r="H42" s="1"/>
      <c r="I42" s="1"/>
      <c r="J42" s="1"/>
      <c r="K42" s="1"/>
      <c r="L42" s="1"/>
      <c r="M42" s="1"/>
      <c r="N42" s="1"/>
      <c r="O42" s="1"/>
      <c r="P42" s="1"/>
      <c r="Q42" s="1"/>
      <c r="R42" s="1"/>
      <c r="S42" s="1"/>
      <c r="T42" s="1"/>
      <c r="U42" s="1"/>
      <c r="V42" s="1"/>
      <c r="W42" t="s">
        <v>27</v>
      </c>
    </row>
    <row r="43" spans="1:23" hidden="1">
      <c r="A43" t="s">
        <v>64</v>
      </c>
      <c r="B43" s="1"/>
      <c r="C43" s="1"/>
      <c r="D43" s="1"/>
      <c r="E43" s="1"/>
      <c r="F43" s="1"/>
      <c r="G43" s="1"/>
      <c r="H43" s="1"/>
      <c r="I43" s="1"/>
      <c r="J43" s="1"/>
      <c r="K43" s="1"/>
      <c r="L43" s="1"/>
      <c r="M43" s="1"/>
      <c r="N43" s="1"/>
      <c r="O43" s="1"/>
      <c r="P43" s="1"/>
      <c r="Q43" s="1"/>
      <c r="R43" s="1"/>
      <c r="S43">
        <v>7.3445</v>
      </c>
      <c r="T43">
        <v>8.9105000000000008</v>
      </c>
      <c r="U43">
        <v>7.3121</v>
      </c>
      <c r="V43">
        <v>6.5247999999999999</v>
      </c>
      <c r="W43">
        <v>7.2356999999999996</v>
      </c>
    </row>
    <row r="44" spans="1:23" hidden="1">
      <c r="A44" t="s">
        <v>65</v>
      </c>
      <c r="W44" t="s">
        <v>5</v>
      </c>
    </row>
    <row r="45" spans="1:23" hidden="1">
      <c r="A45" t="s">
        <v>27</v>
      </c>
      <c r="B45" t="s">
        <v>5</v>
      </c>
    </row>
    <row r="46" spans="1:23" hidden="1">
      <c r="A46" t="s">
        <v>66</v>
      </c>
      <c r="B46" t="s">
        <v>67</v>
      </c>
    </row>
    <row r="47" spans="1:23" hidden="1">
      <c r="A47" t="s">
        <v>68</v>
      </c>
      <c r="B47" t="s">
        <v>69</v>
      </c>
    </row>
    <row r="48" spans="1:23" hidden="1">
      <c r="A48" t="s">
        <v>70</v>
      </c>
      <c r="B48" t="s">
        <v>81</v>
      </c>
    </row>
    <row r="49" spans="1:2" hidden="1">
      <c r="A49" t="s">
        <v>72</v>
      </c>
      <c r="B49" t="s">
        <v>82</v>
      </c>
    </row>
    <row r="50" spans="1:2" hidden="1">
      <c r="A50" t="s">
        <v>74</v>
      </c>
      <c r="B50" t="s">
        <v>75</v>
      </c>
    </row>
    <row r="51" spans="1:2" hidden="1">
      <c r="A51" t="s">
        <v>83</v>
      </c>
      <c r="B51" t="s">
        <v>84</v>
      </c>
    </row>
    <row r="52" spans="1:2" hidden="1">
      <c r="A52" t="s">
        <v>76</v>
      </c>
      <c r="B52" t="s">
        <v>85</v>
      </c>
    </row>
    <row r="78" spans="10:17" ht="15.75">
      <c r="J78" s="22" t="s">
        <v>92</v>
      </c>
      <c r="Q78" s="21" t="s">
        <v>95</v>
      </c>
    </row>
    <row r="79" spans="10:17" ht="15.75" hidden="1">
      <c r="Q79" s="21"/>
    </row>
    <row r="80" spans="10:17" hidden="1"/>
    <row r="81" spans="1:23" hidden="1">
      <c r="A81" s="40" t="s">
        <v>78</v>
      </c>
      <c r="C81" s="40"/>
      <c r="D81" s="40"/>
      <c r="E81" s="40"/>
      <c r="F81" s="40"/>
      <c r="G81" s="40"/>
      <c r="H81" s="40"/>
      <c r="I81" s="40"/>
      <c r="J81" s="40"/>
      <c r="K81" s="40"/>
      <c r="L81" s="40"/>
      <c r="M81" s="40"/>
      <c r="N81" s="40"/>
      <c r="O81" s="40"/>
      <c r="P81" s="40"/>
      <c r="Q81" s="40"/>
      <c r="R81" s="40"/>
      <c r="S81" s="40"/>
      <c r="T81" s="40"/>
      <c r="U81" s="40"/>
      <c r="V81" s="40"/>
      <c r="W81" s="40"/>
    </row>
    <row r="82" spans="1:23" hidden="1">
      <c r="A82" s="40" t="s">
        <v>1</v>
      </c>
      <c r="C82" s="40"/>
      <c r="D82" s="40"/>
      <c r="E82" s="40"/>
      <c r="F82" s="40"/>
      <c r="G82" s="40"/>
      <c r="H82" s="40"/>
      <c r="I82" s="40"/>
      <c r="J82" s="40"/>
      <c r="K82" s="40"/>
      <c r="L82" s="40"/>
      <c r="M82" s="40"/>
      <c r="N82" s="40"/>
      <c r="O82" s="40"/>
      <c r="P82" s="40"/>
      <c r="Q82" s="40"/>
      <c r="R82" s="40"/>
      <c r="S82" s="40"/>
      <c r="T82" s="40"/>
      <c r="U82" s="40"/>
      <c r="V82" s="40"/>
      <c r="W82" s="40"/>
    </row>
    <row r="83" spans="1:23" hidden="1">
      <c r="A83" s="40" t="s">
        <v>80</v>
      </c>
      <c r="C83" s="40"/>
      <c r="D83" s="40"/>
      <c r="E83" s="40"/>
      <c r="F83" s="40"/>
      <c r="G83" s="40"/>
      <c r="H83" s="40"/>
      <c r="I83" s="40"/>
      <c r="J83" s="40"/>
      <c r="K83" s="40"/>
      <c r="L83" s="40"/>
      <c r="M83" s="40"/>
      <c r="N83" s="40"/>
      <c r="O83" s="40"/>
      <c r="P83" s="40"/>
      <c r="Q83" s="40"/>
      <c r="R83" s="40"/>
      <c r="S83" s="40"/>
      <c r="T83" s="40"/>
      <c r="U83" s="40"/>
      <c r="V83" s="40"/>
      <c r="W83" s="40"/>
    </row>
    <row r="84" spans="1:23" hidden="1">
      <c r="A84" s="44" t="s">
        <v>3</v>
      </c>
      <c r="B84" t="s">
        <v>4</v>
      </c>
      <c r="C84" s="44" t="s">
        <v>6</v>
      </c>
      <c r="D84" s="44" t="s">
        <v>7</v>
      </c>
      <c r="E84" s="44" t="s">
        <v>8</v>
      </c>
      <c r="F84" s="44" t="s">
        <v>9</v>
      </c>
      <c r="G84" s="44" t="s">
        <v>10</v>
      </c>
      <c r="H84" s="44" t="s">
        <v>11</v>
      </c>
      <c r="I84" s="44" t="s">
        <v>12</v>
      </c>
      <c r="J84" s="44" t="s">
        <v>13</v>
      </c>
      <c r="K84" s="44" t="s">
        <v>14</v>
      </c>
      <c r="L84" s="44" t="s">
        <v>15</v>
      </c>
      <c r="M84" s="44" t="s">
        <v>16</v>
      </c>
      <c r="N84" s="44" t="s">
        <v>17</v>
      </c>
      <c r="O84" s="44" t="s">
        <v>18</v>
      </c>
      <c r="P84" s="44" t="s">
        <v>19</v>
      </c>
      <c r="Q84" s="44" t="s">
        <v>20</v>
      </c>
      <c r="R84" s="44" t="s">
        <v>21</v>
      </c>
      <c r="S84" s="45" t="s">
        <v>22</v>
      </c>
      <c r="T84" s="45" t="s">
        <v>23</v>
      </c>
      <c r="U84" s="45" t="s">
        <v>24</v>
      </c>
      <c r="V84" s="45" t="s">
        <v>25</v>
      </c>
      <c r="W84" s="45" t="s">
        <v>100</v>
      </c>
    </row>
    <row r="85" spans="1:23" hidden="1">
      <c r="A85" t="s">
        <v>26</v>
      </c>
      <c r="B85" s="1"/>
      <c r="C85" s="3">
        <f t="shared" ref="C85:V85" si="2">C5/1000*3.6</f>
        <v>0</v>
      </c>
      <c r="D85" s="3">
        <f t="shared" si="2"/>
        <v>0</v>
      </c>
      <c r="E85" s="3">
        <f t="shared" si="2"/>
        <v>0</v>
      </c>
      <c r="F85" s="3">
        <f t="shared" si="2"/>
        <v>0</v>
      </c>
      <c r="G85" s="3">
        <f t="shared" si="2"/>
        <v>0</v>
      </c>
      <c r="H85" s="3">
        <f t="shared" si="2"/>
        <v>0</v>
      </c>
      <c r="I85" s="3">
        <f t="shared" si="2"/>
        <v>0</v>
      </c>
      <c r="J85" s="3">
        <f t="shared" si="2"/>
        <v>0</v>
      </c>
      <c r="K85" s="3">
        <f t="shared" si="2"/>
        <v>0</v>
      </c>
      <c r="L85" s="3">
        <f t="shared" si="2"/>
        <v>0</v>
      </c>
      <c r="M85" s="3">
        <f t="shared" si="2"/>
        <v>0</v>
      </c>
      <c r="N85" s="3">
        <f t="shared" si="2"/>
        <v>0</v>
      </c>
      <c r="O85" s="3">
        <f t="shared" si="2"/>
        <v>0</v>
      </c>
      <c r="P85" s="3">
        <f t="shared" si="2"/>
        <v>3.0456000000000004E-2</v>
      </c>
      <c r="Q85" s="3">
        <f t="shared" si="2"/>
        <v>3.6000000000000004E-2</v>
      </c>
      <c r="R85" s="3">
        <f t="shared" si="2"/>
        <v>4.2048000000000002E-2</v>
      </c>
      <c r="S85" s="3">
        <f t="shared" si="2"/>
        <v>4.2480000000000004E-2</v>
      </c>
      <c r="T85" s="3">
        <f t="shared" si="2"/>
        <v>4.5756000000000005E-2</v>
      </c>
      <c r="U85" s="3">
        <f t="shared" si="2"/>
        <v>3.9851999999999999E-2</v>
      </c>
      <c r="V85" s="3">
        <f t="shared" si="2"/>
        <v>4.3056000000000004E-2</v>
      </c>
      <c r="W85" s="3">
        <f>W5/1000*3.6</f>
        <v>4.9068000000000007E-2</v>
      </c>
    </row>
    <row r="86" spans="1:23" hidden="1">
      <c r="A86" t="s">
        <v>28</v>
      </c>
      <c r="B86" s="1"/>
      <c r="C86" s="3">
        <f t="shared" ref="C86:V86" si="3">C6/1000*3.6</f>
        <v>0</v>
      </c>
      <c r="D86" s="3">
        <f t="shared" si="3"/>
        <v>0</v>
      </c>
      <c r="E86" s="3">
        <f t="shared" si="3"/>
        <v>0</v>
      </c>
      <c r="F86" s="3">
        <f t="shared" si="3"/>
        <v>0</v>
      </c>
      <c r="G86" s="3">
        <f t="shared" si="3"/>
        <v>0</v>
      </c>
      <c r="H86" s="3">
        <f t="shared" si="3"/>
        <v>0</v>
      </c>
      <c r="I86" s="3">
        <f t="shared" si="3"/>
        <v>0</v>
      </c>
      <c r="J86" s="3">
        <f t="shared" si="3"/>
        <v>0</v>
      </c>
      <c r="K86" s="3">
        <f t="shared" si="3"/>
        <v>0</v>
      </c>
      <c r="L86" s="3">
        <f t="shared" si="3"/>
        <v>0</v>
      </c>
      <c r="M86" s="3">
        <f t="shared" si="3"/>
        <v>0</v>
      </c>
      <c r="N86" s="3">
        <f t="shared" si="3"/>
        <v>0</v>
      </c>
      <c r="O86" s="3">
        <f t="shared" si="3"/>
        <v>2.8403999999999999E-2</v>
      </c>
      <c r="P86" s="3">
        <f t="shared" si="3"/>
        <v>3.0743999999999997E-2</v>
      </c>
      <c r="Q86" s="3">
        <f t="shared" si="3"/>
        <v>3.6216000000000005E-2</v>
      </c>
      <c r="R86" s="3">
        <f t="shared" si="3"/>
        <v>4.2335999999999999E-2</v>
      </c>
      <c r="S86" s="3">
        <f t="shared" si="3"/>
        <v>0</v>
      </c>
      <c r="T86" s="3">
        <f t="shared" si="3"/>
        <v>0</v>
      </c>
      <c r="U86" s="3">
        <f t="shared" si="3"/>
        <v>0</v>
      </c>
      <c r="V86" s="3">
        <f t="shared" si="3"/>
        <v>0</v>
      </c>
      <c r="W86" s="3"/>
    </row>
    <row r="87" spans="1:23" hidden="1">
      <c r="A87" t="s">
        <v>29</v>
      </c>
      <c r="B87">
        <v>7.29</v>
      </c>
      <c r="C87" s="3">
        <f t="shared" ref="C87:V87" si="4">C7/1000*3.6</f>
        <v>2.6568000000000001E-2</v>
      </c>
      <c r="D87" s="3">
        <f t="shared" si="4"/>
        <v>2.4515999999999996E-2</v>
      </c>
      <c r="E87" s="3">
        <f t="shared" si="4"/>
        <v>2.5308000000000004E-2</v>
      </c>
      <c r="F87" s="3">
        <f t="shared" si="4"/>
        <v>2.4659999999999998E-2</v>
      </c>
      <c r="G87" s="3">
        <f t="shared" si="4"/>
        <v>2.3904000000000002E-2</v>
      </c>
      <c r="H87" s="3">
        <f t="shared" si="4"/>
        <v>2.5992000000000001E-2</v>
      </c>
      <c r="I87" s="3">
        <f t="shared" si="4"/>
        <v>2.6424E-2</v>
      </c>
      <c r="J87" s="3">
        <f t="shared" si="4"/>
        <v>2.4515999999999996E-2</v>
      </c>
      <c r="K87" s="3">
        <f t="shared" si="4"/>
        <v>2.6064E-2</v>
      </c>
      <c r="L87" s="3">
        <f t="shared" si="4"/>
        <v>3.0564000000000004E-2</v>
      </c>
      <c r="M87" s="3">
        <f t="shared" si="4"/>
        <v>3.0312000000000002E-2</v>
      </c>
      <c r="N87" s="3">
        <f t="shared" si="4"/>
        <v>3.0131999999999996E-2</v>
      </c>
      <c r="O87" s="3">
        <f t="shared" si="4"/>
        <v>2.9447999999999998E-2</v>
      </c>
      <c r="P87" s="3">
        <f t="shared" si="4"/>
        <v>3.1824000000000005E-2</v>
      </c>
      <c r="Q87" s="3">
        <f t="shared" si="4"/>
        <v>3.7404E-2</v>
      </c>
      <c r="R87" s="3">
        <f t="shared" si="4"/>
        <v>4.3812000000000004E-2</v>
      </c>
      <c r="S87" s="3">
        <f t="shared" si="4"/>
        <v>0</v>
      </c>
      <c r="T87" s="3">
        <f t="shared" si="4"/>
        <v>0</v>
      </c>
      <c r="U87" s="3">
        <f t="shared" si="4"/>
        <v>0</v>
      </c>
      <c r="V87" s="3">
        <f t="shared" si="4"/>
        <v>0</v>
      </c>
      <c r="W87" s="3"/>
    </row>
    <row r="88" spans="1:23" hidden="1">
      <c r="A88" s="44" t="s">
        <v>91</v>
      </c>
      <c r="C88" s="46">
        <f t="shared" ref="C88:W88" si="5">C8/1000*3.6</f>
        <v>2.6568000000000001E-2</v>
      </c>
      <c r="D88" s="46">
        <f t="shared" si="5"/>
        <v>2.4515999999999996E-2</v>
      </c>
      <c r="E88" s="46">
        <f t="shared" si="5"/>
        <v>2.5308000000000004E-2</v>
      </c>
      <c r="F88" s="46">
        <f t="shared" si="5"/>
        <v>2.4659999999999998E-2</v>
      </c>
      <c r="G88" s="46">
        <f t="shared" si="5"/>
        <v>2.3904000000000002E-2</v>
      </c>
      <c r="H88" s="46">
        <f t="shared" si="5"/>
        <v>2.5992000000000001E-2</v>
      </c>
      <c r="I88" s="46">
        <f t="shared" si="5"/>
        <v>2.6424E-2</v>
      </c>
      <c r="J88" s="46">
        <f t="shared" si="5"/>
        <v>2.4515999999999996E-2</v>
      </c>
      <c r="K88" s="46">
        <f t="shared" si="5"/>
        <v>2.6064E-2</v>
      </c>
      <c r="L88" s="46">
        <f t="shared" si="5"/>
        <v>3.0564000000000004E-2</v>
      </c>
      <c r="M88" s="46">
        <f t="shared" si="5"/>
        <v>3.0312000000000002E-2</v>
      </c>
      <c r="N88" s="46">
        <f t="shared" si="5"/>
        <v>3.0131999999999996E-2</v>
      </c>
      <c r="O88" s="46">
        <f t="shared" si="5"/>
        <v>2.9447999999999998E-2</v>
      </c>
      <c r="P88" s="46">
        <f t="shared" si="5"/>
        <v>3.1824000000000005E-2</v>
      </c>
      <c r="Q88" s="46">
        <f t="shared" si="5"/>
        <v>3.7404E-2</v>
      </c>
      <c r="R88" s="46">
        <f t="shared" si="5"/>
        <v>4.3812000000000004E-2</v>
      </c>
      <c r="S88" s="47">
        <f t="shared" si="5"/>
        <v>4.2480000000000004E-2</v>
      </c>
      <c r="T88" s="47">
        <f t="shared" si="5"/>
        <v>4.5756000000000005E-2</v>
      </c>
      <c r="U88" s="47">
        <f t="shared" si="5"/>
        <v>3.9851999999999999E-2</v>
      </c>
      <c r="V88" s="47">
        <f t="shared" si="5"/>
        <v>4.3056000000000004E-2</v>
      </c>
      <c r="W88" s="47">
        <f t="shared" si="5"/>
        <v>4.9068000000000007E-2</v>
      </c>
    </row>
    <row r="89" spans="1:23" hidden="1">
      <c r="A89" t="s">
        <v>31</v>
      </c>
      <c r="B89" s="1"/>
      <c r="C89" s="3">
        <f t="shared" ref="C89:W89" si="6">C10/1000*3.6</f>
        <v>0</v>
      </c>
      <c r="D89" s="3">
        <f t="shared" si="6"/>
        <v>0</v>
      </c>
      <c r="E89" s="3">
        <f t="shared" si="6"/>
        <v>0</v>
      </c>
      <c r="F89" s="3">
        <f t="shared" si="6"/>
        <v>0</v>
      </c>
      <c r="G89" s="3">
        <f t="shared" si="6"/>
        <v>0</v>
      </c>
      <c r="H89" s="3">
        <f t="shared" si="6"/>
        <v>0</v>
      </c>
      <c r="I89" s="3">
        <f t="shared" si="6"/>
        <v>0</v>
      </c>
      <c r="J89" s="3">
        <f t="shared" si="6"/>
        <v>0</v>
      </c>
      <c r="K89" s="3">
        <f t="shared" si="6"/>
        <v>0</v>
      </c>
      <c r="L89" s="3">
        <f t="shared" si="6"/>
        <v>0</v>
      </c>
      <c r="M89" s="3">
        <f t="shared" si="6"/>
        <v>0</v>
      </c>
      <c r="N89" s="3">
        <f t="shared" si="6"/>
        <v>0</v>
      </c>
      <c r="O89" s="3">
        <f t="shared" si="6"/>
        <v>2.024316E-2</v>
      </c>
      <c r="P89" s="3">
        <f t="shared" si="6"/>
        <v>2.0193120000000002E-2</v>
      </c>
      <c r="Q89" s="3">
        <f t="shared" si="6"/>
        <v>2.3100480000000003E-2</v>
      </c>
      <c r="R89" s="3">
        <f t="shared" si="6"/>
        <v>2.6503919999999997E-2</v>
      </c>
      <c r="S89" s="3">
        <f t="shared" si="6"/>
        <v>2.9524320000000003E-2</v>
      </c>
      <c r="T89" s="3">
        <f t="shared" si="6"/>
        <v>3.9408840000000001E-2</v>
      </c>
      <c r="U89" s="3">
        <f t="shared" si="6"/>
        <v>3.0628800000000001E-2</v>
      </c>
      <c r="V89" s="3">
        <f t="shared" si="6"/>
        <v>3.5838000000000002E-2</v>
      </c>
      <c r="W89" s="3">
        <f t="shared" si="6"/>
        <v>4.1176079999999997E-2</v>
      </c>
    </row>
    <row r="90" spans="1:23" hidden="1">
      <c r="A90" t="s">
        <v>32</v>
      </c>
      <c r="B90" s="1"/>
      <c r="C90" s="3">
        <f t="shared" ref="C90:W90" si="7">C11/1000*3.6</f>
        <v>0</v>
      </c>
      <c r="D90" s="3">
        <f t="shared" si="7"/>
        <v>0</v>
      </c>
      <c r="E90" s="3">
        <f t="shared" si="7"/>
        <v>0</v>
      </c>
      <c r="F90" s="3">
        <f t="shared" si="7"/>
        <v>0</v>
      </c>
      <c r="G90" s="3">
        <f t="shared" si="7"/>
        <v>0</v>
      </c>
      <c r="H90" s="3">
        <f t="shared" si="7"/>
        <v>0</v>
      </c>
      <c r="I90" s="3">
        <f t="shared" si="7"/>
        <v>0</v>
      </c>
      <c r="J90" s="3">
        <f t="shared" si="7"/>
        <v>0</v>
      </c>
      <c r="K90" s="3">
        <f t="shared" si="7"/>
        <v>1.2854160000000002E-2</v>
      </c>
      <c r="L90" s="3">
        <f t="shared" si="7"/>
        <v>1.6233480000000002E-2</v>
      </c>
      <c r="M90" s="3">
        <f t="shared" si="7"/>
        <v>2.090376E-2</v>
      </c>
      <c r="N90" s="3">
        <f t="shared" si="7"/>
        <v>1.8736560000000003E-2</v>
      </c>
      <c r="O90" s="3">
        <f t="shared" si="7"/>
        <v>1.9376640000000001E-2</v>
      </c>
      <c r="P90" s="3">
        <f t="shared" si="7"/>
        <v>2.266992E-2</v>
      </c>
      <c r="Q90" s="3">
        <f t="shared" si="7"/>
        <v>3.033216E-2</v>
      </c>
      <c r="R90" s="3">
        <f t="shared" si="7"/>
        <v>2.85984E-2</v>
      </c>
      <c r="S90" s="3">
        <f t="shared" si="7"/>
        <v>3.6912960000000002E-2</v>
      </c>
      <c r="T90" s="3">
        <f t="shared" si="7"/>
        <v>4.1591160000000002E-2</v>
      </c>
      <c r="U90" s="3">
        <f t="shared" si="7"/>
        <v>3.911796E-2</v>
      </c>
      <c r="V90" s="3">
        <f t="shared" si="7"/>
        <v>4.5374399999999995E-2</v>
      </c>
      <c r="W90" s="3">
        <f t="shared" si="7"/>
        <v>5.4934199999999996E-2</v>
      </c>
    </row>
    <row r="91" spans="1:23" hidden="1">
      <c r="A91" t="s">
        <v>33</v>
      </c>
      <c r="B91" s="1"/>
      <c r="C91" s="3">
        <f t="shared" ref="C91:W91" si="8">C12/1000*3.6</f>
        <v>0</v>
      </c>
      <c r="D91" s="3">
        <f t="shared" si="8"/>
        <v>0</v>
      </c>
      <c r="E91" s="3">
        <f t="shared" si="8"/>
        <v>0</v>
      </c>
      <c r="F91" s="3">
        <f t="shared" si="8"/>
        <v>0</v>
      </c>
      <c r="G91" s="3">
        <f t="shared" si="8"/>
        <v>0</v>
      </c>
      <c r="H91" s="3">
        <f t="shared" si="8"/>
        <v>0</v>
      </c>
      <c r="I91" s="3">
        <f t="shared" si="8"/>
        <v>0</v>
      </c>
      <c r="J91" s="3">
        <f t="shared" si="8"/>
        <v>2.1625560000000002E-2</v>
      </c>
      <c r="K91" s="3">
        <f t="shared" si="8"/>
        <v>3.2208839999999996E-2</v>
      </c>
      <c r="L91" s="3">
        <f t="shared" si="8"/>
        <v>3.9452399999999999E-2</v>
      </c>
      <c r="M91" s="3">
        <f t="shared" si="8"/>
        <v>2.7113039999999998E-2</v>
      </c>
      <c r="N91" s="3">
        <f t="shared" si="8"/>
        <v>2.998224E-2</v>
      </c>
      <c r="O91" s="3">
        <f t="shared" si="8"/>
        <v>3.04362E-2</v>
      </c>
      <c r="P91" s="3">
        <f t="shared" si="8"/>
        <v>4.5287279999999999E-2</v>
      </c>
      <c r="Q91" s="3">
        <f t="shared" si="8"/>
        <v>4.7477160000000004E-2</v>
      </c>
      <c r="R91" s="3">
        <f t="shared" si="8"/>
        <v>4.9118040000000002E-2</v>
      </c>
      <c r="S91" s="3">
        <f t="shared" si="8"/>
        <v>0</v>
      </c>
      <c r="T91" s="3">
        <f t="shared" si="8"/>
        <v>4.4625239999999997E-2</v>
      </c>
      <c r="U91" s="3">
        <f t="shared" si="8"/>
        <v>5.2572240000000006E-2</v>
      </c>
      <c r="V91" s="3">
        <f t="shared" si="8"/>
        <v>5.9280840000000001E-2</v>
      </c>
      <c r="W91" s="3">
        <f t="shared" si="8"/>
        <v>5.4346680000000001E-2</v>
      </c>
    </row>
    <row r="92" spans="1:23" hidden="1">
      <c r="A92" t="s">
        <v>34</v>
      </c>
      <c r="B92">
        <v>6.0229999999999997</v>
      </c>
      <c r="C92" s="3">
        <f t="shared" ref="C92:W92" si="9">C13/1000*3.6</f>
        <v>2.220372E-2</v>
      </c>
      <c r="D92" s="3">
        <f t="shared" si="9"/>
        <v>2.4892920000000002E-2</v>
      </c>
      <c r="E92" s="3">
        <f t="shared" si="9"/>
        <v>2.582748E-2</v>
      </c>
      <c r="F92" s="3">
        <f t="shared" si="9"/>
        <v>2.5884000000000001E-2</v>
      </c>
      <c r="G92" s="3">
        <f t="shared" si="9"/>
        <v>2.464272E-2</v>
      </c>
      <c r="H92" s="3">
        <f t="shared" si="9"/>
        <v>2.559312E-2</v>
      </c>
      <c r="I92" s="3">
        <f t="shared" si="9"/>
        <v>2.519892E-2</v>
      </c>
      <c r="J92" s="3">
        <f t="shared" si="9"/>
        <v>2.3910120000000003E-2</v>
      </c>
      <c r="K92" s="3">
        <f t="shared" si="9"/>
        <v>2.4940800000000003E-2</v>
      </c>
      <c r="L92" s="3">
        <f t="shared" si="9"/>
        <v>3.4733159999999999E-2</v>
      </c>
      <c r="M92" s="3">
        <f t="shared" si="9"/>
        <v>3.3264000000000002E-2</v>
      </c>
      <c r="N92" s="3">
        <f t="shared" si="9"/>
        <v>3.2148000000000003E-2</v>
      </c>
      <c r="O92" s="3">
        <f t="shared" si="9"/>
        <v>3.2756399999999998E-2</v>
      </c>
      <c r="P92" s="3">
        <f t="shared" si="9"/>
        <v>3.6576000000000004E-2</v>
      </c>
      <c r="Q92" s="3">
        <f t="shared" si="9"/>
        <v>4.41E-2</v>
      </c>
      <c r="R92" s="3">
        <f t="shared" si="9"/>
        <v>5.0292000000000003E-2</v>
      </c>
      <c r="S92" s="3">
        <f t="shared" si="9"/>
        <v>4.7952000000000002E-2</v>
      </c>
      <c r="T92" s="3">
        <f t="shared" si="9"/>
        <v>4.8528000000000002E-2</v>
      </c>
      <c r="U92" s="3">
        <f t="shared" si="9"/>
        <v>4.1543999999999998E-2</v>
      </c>
      <c r="V92" s="3">
        <f t="shared" si="9"/>
        <v>4.3488000000000006E-2</v>
      </c>
      <c r="W92" s="3">
        <f t="shared" si="9"/>
        <v>4.7592000000000002E-2</v>
      </c>
    </row>
    <row r="93" spans="1:23" hidden="1">
      <c r="A93" t="s">
        <v>35</v>
      </c>
      <c r="B93" s="1"/>
      <c r="C93" s="3">
        <f t="shared" ref="C93:W93" si="10">C14/1000*3.6</f>
        <v>0</v>
      </c>
      <c r="D93" s="3">
        <f t="shared" si="10"/>
        <v>0</v>
      </c>
      <c r="E93" s="3">
        <f t="shared" si="10"/>
        <v>0</v>
      </c>
      <c r="F93" s="3">
        <f t="shared" si="10"/>
        <v>0</v>
      </c>
      <c r="G93" s="3">
        <f t="shared" si="10"/>
        <v>0</v>
      </c>
      <c r="H93" s="3">
        <f t="shared" si="10"/>
        <v>0</v>
      </c>
      <c r="I93" s="3">
        <f t="shared" si="10"/>
        <v>0</v>
      </c>
      <c r="J93" s="3">
        <f t="shared" si="10"/>
        <v>0</v>
      </c>
      <c r="K93" s="3">
        <f t="shared" si="10"/>
        <v>0</v>
      </c>
      <c r="L93" s="3">
        <f t="shared" si="10"/>
        <v>0</v>
      </c>
      <c r="M93" s="3">
        <f t="shared" si="10"/>
        <v>0</v>
      </c>
      <c r="N93" s="3">
        <f t="shared" si="10"/>
        <v>1.4130720000000001E-2</v>
      </c>
      <c r="O93" s="3">
        <f t="shared" si="10"/>
        <v>1.4130720000000001E-2</v>
      </c>
      <c r="P93" s="3">
        <f t="shared" si="10"/>
        <v>1.4124599999999999E-2</v>
      </c>
      <c r="Q93" s="3">
        <f t="shared" si="10"/>
        <v>1.41408E-2</v>
      </c>
      <c r="R93" s="3">
        <f t="shared" si="10"/>
        <v>1.7964719999999997E-2</v>
      </c>
      <c r="S93" s="3">
        <f t="shared" si="10"/>
        <v>2.6602920000000002E-2</v>
      </c>
      <c r="T93" s="3">
        <f t="shared" si="10"/>
        <v>3.2373360000000004E-2</v>
      </c>
      <c r="U93" s="3">
        <f t="shared" si="10"/>
        <v>2.7773280000000001E-2</v>
      </c>
      <c r="V93" s="3">
        <f t="shared" si="10"/>
        <v>3.2652E-2</v>
      </c>
      <c r="W93" s="3">
        <f t="shared" si="10"/>
        <v>3.9312E-2</v>
      </c>
    </row>
    <row r="94" spans="1:23" hidden="1">
      <c r="A94" t="s">
        <v>36</v>
      </c>
      <c r="B94">
        <v>8.1403999999999996</v>
      </c>
      <c r="C94" s="3">
        <f t="shared" ref="C94:W94" si="11">C15/1000*3.6</f>
        <v>2.673468E-2</v>
      </c>
      <c r="D94" s="3">
        <f t="shared" si="11"/>
        <v>2.7617759999999998E-2</v>
      </c>
      <c r="E94" s="3">
        <f t="shared" si="11"/>
        <v>2.6326800000000001E-2</v>
      </c>
      <c r="F94" s="3">
        <f t="shared" si="11"/>
        <v>2.5702559999999999E-2</v>
      </c>
      <c r="G94" s="3">
        <f t="shared" si="11"/>
        <v>2.5109639999999999E-2</v>
      </c>
      <c r="H94" s="3">
        <f t="shared" si="11"/>
        <v>2.7509760000000001E-2</v>
      </c>
      <c r="I94" s="3">
        <f t="shared" si="11"/>
        <v>2.6034480000000002E-2</v>
      </c>
      <c r="J94" s="3">
        <f t="shared" si="11"/>
        <v>2.6466479999999997E-2</v>
      </c>
      <c r="K94" s="3">
        <f t="shared" si="11"/>
        <v>2.6192160000000003E-2</v>
      </c>
      <c r="L94" s="3">
        <f t="shared" si="11"/>
        <v>2.6192160000000003E-2</v>
      </c>
      <c r="M94" s="3">
        <f t="shared" si="11"/>
        <v>2.6171999999999997E-2</v>
      </c>
      <c r="N94" s="3">
        <f t="shared" si="11"/>
        <v>2.6171999999999997E-2</v>
      </c>
      <c r="O94" s="3">
        <f t="shared" si="11"/>
        <v>2.8548E-2</v>
      </c>
      <c r="P94" s="3">
        <f t="shared" si="11"/>
        <v>3.168E-2</v>
      </c>
      <c r="Q94" s="3">
        <f t="shared" si="11"/>
        <v>3.9671999999999999E-2</v>
      </c>
      <c r="R94" s="3">
        <f t="shared" si="11"/>
        <v>5.3071200000000006E-2</v>
      </c>
      <c r="S94" s="3">
        <f t="shared" si="11"/>
        <v>4.7843999999999998E-2</v>
      </c>
      <c r="T94" s="3">
        <f t="shared" si="11"/>
        <v>5.6736000000000002E-2</v>
      </c>
      <c r="U94" s="3">
        <f t="shared" si="11"/>
        <v>4.3452000000000005E-2</v>
      </c>
      <c r="V94" s="3">
        <f t="shared" si="11"/>
        <v>4.2083999999999996E-2</v>
      </c>
      <c r="W94" s="3">
        <f t="shared" si="11"/>
        <v>5.1336E-2</v>
      </c>
    </row>
    <row r="95" spans="1:23" hidden="1">
      <c r="A95" t="s">
        <v>37</v>
      </c>
      <c r="B95" s="1"/>
      <c r="C95" s="3">
        <f t="shared" ref="C95:V95" si="12">C16/1000*3.6</f>
        <v>0</v>
      </c>
      <c r="D95" s="3">
        <f t="shared" si="12"/>
        <v>0</v>
      </c>
      <c r="E95" s="3">
        <f t="shared" si="12"/>
        <v>0</v>
      </c>
      <c r="F95" s="3">
        <f t="shared" si="12"/>
        <v>0</v>
      </c>
      <c r="G95" s="3">
        <f t="shared" si="12"/>
        <v>0</v>
      </c>
      <c r="H95" s="3">
        <f t="shared" si="12"/>
        <v>0</v>
      </c>
      <c r="I95" s="3">
        <f t="shared" si="12"/>
        <v>0</v>
      </c>
      <c r="J95" s="3">
        <f t="shared" si="12"/>
        <v>0</v>
      </c>
      <c r="K95" s="3">
        <f t="shared" si="12"/>
        <v>0</v>
      </c>
      <c r="L95" s="3">
        <f t="shared" si="12"/>
        <v>0</v>
      </c>
      <c r="M95" s="3">
        <f t="shared" si="12"/>
        <v>0</v>
      </c>
      <c r="N95" s="3">
        <f t="shared" si="12"/>
        <v>0</v>
      </c>
      <c r="O95" s="3">
        <f t="shared" si="12"/>
        <v>0</v>
      </c>
      <c r="P95" s="3">
        <f t="shared" si="12"/>
        <v>0</v>
      </c>
      <c r="Q95" s="3">
        <f t="shared" si="12"/>
        <v>0</v>
      </c>
      <c r="R95" s="3">
        <f t="shared" si="12"/>
        <v>0</v>
      </c>
      <c r="S95" s="3">
        <f t="shared" si="12"/>
        <v>0</v>
      </c>
      <c r="T95" s="3">
        <f t="shared" si="12"/>
        <v>0</v>
      </c>
      <c r="U95" s="3">
        <f t="shared" si="12"/>
        <v>0</v>
      </c>
      <c r="V95" s="3">
        <f t="shared" si="12"/>
        <v>0</v>
      </c>
      <c r="W95" s="3"/>
    </row>
    <row r="96" spans="1:23" hidden="1">
      <c r="A96" t="s">
        <v>38</v>
      </c>
      <c r="B96">
        <v>9.5722000000000005</v>
      </c>
      <c r="C96" s="3">
        <f t="shared" ref="C96:W96" si="13">C17/1000*3.6</f>
        <v>3.785256E-2</v>
      </c>
      <c r="D96" s="3">
        <f t="shared" si="13"/>
        <v>3.5197920000000001E-2</v>
      </c>
      <c r="E96" s="3">
        <f t="shared" si="13"/>
        <v>3.067632E-2</v>
      </c>
      <c r="F96" s="3">
        <f t="shared" si="13"/>
        <v>3.1149000000000003E-2</v>
      </c>
      <c r="G96" s="3">
        <f t="shared" si="13"/>
        <v>3.3398280000000002E-2</v>
      </c>
      <c r="H96" s="3">
        <f t="shared" si="13"/>
        <v>3.2981040000000003E-2</v>
      </c>
      <c r="I96" s="3">
        <f t="shared" si="13"/>
        <v>3.274668E-2</v>
      </c>
      <c r="J96" s="3">
        <f t="shared" si="13"/>
        <v>3.1857480000000001E-2</v>
      </c>
      <c r="K96" s="3">
        <f t="shared" si="13"/>
        <v>3.2945759999999998E-2</v>
      </c>
      <c r="L96" s="3">
        <f t="shared" si="13"/>
        <v>3.9800160000000001E-2</v>
      </c>
      <c r="M96" s="3">
        <f t="shared" si="13"/>
        <v>3.7656000000000002E-2</v>
      </c>
      <c r="N96" s="3">
        <f t="shared" si="13"/>
        <v>3.7547999999999998E-2</v>
      </c>
      <c r="O96" s="3">
        <f t="shared" si="13"/>
        <v>3.583008E-2</v>
      </c>
      <c r="P96" s="3">
        <f t="shared" si="13"/>
        <v>3.6917279999999997E-2</v>
      </c>
      <c r="Q96" s="3">
        <f t="shared" si="13"/>
        <v>4.2300000000000004E-2</v>
      </c>
      <c r="R96" s="3">
        <f t="shared" si="13"/>
        <v>4.4175600000000002E-2</v>
      </c>
      <c r="S96" s="3">
        <f t="shared" si="13"/>
        <v>4.9597200000000001E-2</v>
      </c>
      <c r="T96" s="3">
        <f t="shared" si="13"/>
        <v>5.2704000000000001E-2</v>
      </c>
      <c r="U96" s="3">
        <f t="shared" si="13"/>
        <v>4.6030680000000004E-2</v>
      </c>
      <c r="V96" s="3">
        <f t="shared" si="13"/>
        <v>4.5432E-2</v>
      </c>
      <c r="W96" s="3">
        <f t="shared" si="13"/>
        <v>5.7312000000000002E-2</v>
      </c>
    </row>
    <row r="97" spans="1:23" hidden="1">
      <c r="A97" t="s">
        <v>39</v>
      </c>
      <c r="B97">
        <v>7.1901999999999999</v>
      </c>
      <c r="C97" s="3">
        <f t="shared" ref="C97:W97" si="14">C18/1000*3.6</f>
        <v>2.6960040000000001E-2</v>
      </c>
      <c r="D97" s="3">
        <f t="shared" si="14"/>
        <v>2.678724E-2</v>
      </c>
      <c r="E97" s="3">
        <f t="shared" si="14"/>
        <v>2.6966520000000001E-2</v>
      </c>
      <c r="F97" s="3">
        <f t="shared" si="14"/>
        <v>2.6009279999999999E-2</v>
      </c>
      <c r="G97" s="3">
        <f t="shared" si="14"/>
        <v>2.6170920000000004E-2</v>
      </c>
      <c r="H97" s="3">
        <f t="shared" si="14"/>
        <v>2.602728E-2</v>
      </c>
      <c r="I97" s="3">
        <f t="shared" si="14"/>
        <v>2.7617040000000002E-2</v>
      </c>
      <c r="J97" s="3">
        <f t="shared" si="14"/>
        <v>2.6496720000000001E-2</v>
      </c>
      <c r="K97" s="3">
        <f t="shared" si="14"/>
        <v>2.5168679999999999E-2</v>
      </c>
      <c r="L97" s="3">
        <f t="shared" si="14"/>
        <v>3.0382560000000003E-2</v>
      </c>
      <c r="M97" s="3">
        <f t="shared" si="14"/>
        <v>3.3084000000000002E-2</v>
      </c>
      <c r="N97" s="3">
        <f t="shared" si="14"/>
        <v>3.2615999999999999E-2</v>
      </c>
      <c r="O97" s="3">
        <f t="shared" si="14"/>
        <v>3.1140000000000001E-2</v>
      </c>
      <c r="P97" s="3">
        <f t="shared" si="14"/>
        <v>3.2399999999999998E-2</v>
      </c>
      <c r="Q97" s="3">
        <f t="shared" si="14"/>
        <v>3.8915999999999999E-2</v>
      </c>
      <c r="R97" s="3">
        <f t="shared" si="14"/>
        <v>4.1112000000000003E-2</v>
      </c>
      <c r="S97" s="3">
        <f t="shared" si="14"/>
        <v>4.4243999999999999E-2</v>
      </c>
      <c r="T97" s="3">
        <f t="shared" si="14"/>
        <v>4.6835999999999996E-2</v>
      </c>
      <c r="U97" s="3">
        <f t="shared" si="14"/>
        <v>4.41E-2</v>
      </c>
      <c r="V97" s="3">
        <f t="shared" si="14"/>
        <v>4.8347999999999995E-2</v>
      </c>
      <c r="W97" s="3">
        <f t="shared" si="14"/>
        <v>5.2920000000000002E-2</v>
      </c>
    </row>
    <row r="98" spans="1:23" hidden="1">
      <c r="A98" t="s">
        <v>40</v>
      </c>
      <c r="B98">
        <v>10.0373</v>
      </c>
      <c r="C98" s="3">
        <f t="shared" ref="C98:W98" si="15">C19/1000*3.6</f>
        <v>3.6111600000000001E-2</v>
      </c>
      <c r="D98" s="3">
        <f t="shared" si="15"/>
        <v>3.0441240000000001E-2</v>
      </c>
      <c r="E98" s="3">
        <f t="shared" si="15"/>
        <v>3.0619799999999999E-2</v>
      </c>
      <c r="F98" s="3">
        <f t="shared" si="15"/>
        <v>2.8310040000000002E-2</v>
      </c>
      <c r="G98" s="3">
        <f t="shared" si="15"/>
        <v>2.807028E-2</v>
      </c>
      <c r="H98" s="3">
        <f t="shared" si="15"/>
        <v>3.2413320000000002E-2</v>
      </c>
      <c r="I98" s="3">
        <f t="shared" si="15"/>
        <v>3.1839119999999999E-2</v>
      </c>
      <c r="J98" s="3">
        <f t="shared" si="15"/>
        <v>2.8972440000000002E-2</v>
      </c>
      <c r="K98" s="3">
        <f t="shared" si="15"/>
        <v>3.1657320000000003E-2</v>
      </c>
      <c r="L98" s="3">
        <f t="shared" si="15"/>
        <v>3.9850919999999998E-2</v>
      </c>
      <c r="M98" s="3">
        <f t="shared" si="15"/>
        <v>3.5819999999999998E-2</v>
      </c>
      <c r="N98" s="3">
        <f t="shared" si="15"/>
        <v>3.5496E-2</v>
      </c>
      <c r="O98" s="3">
        <f t="shared" si="15"/>
        <v>3.1964399999999997E-2</v>
      </c>
      <c r="P98" s="3">
        <f t="shared" si="15"/>
        <v>3.23424E-2</v>
      </c>
      <c r="Q98" s="3">
        <f t="shared" si="15"/>
        <v>3.7547999999999998E-2</v>
      </c>
      <c r="R98" s="3">
        <f t="shared" si="15"/>
        <v>4.24584E-2</v>
      </c>
      <c r="S98" s="3">
        <f t="shared" si="15"/>
        <v>4.3311599999999999E-2</v>
      </c>
      <c r="T98" s="3">
        <f t="shared" si="15"/>
        <v>5.0968799999999995E-2</v>
      </c>
      <c r="U98" s="3">
        <f t="shared" si="15"/>
        <v>3.7616400000000001E-2</v>
      </c>
      <c r="V98" s="3">
        <f t="shared" si="15"/>
        <v>4.41E-2</v>
      </c>
      <c r="W98" s="3">
        <f t="shared" si="15"/>
        <v>5.1083999999999997E-2</v>
      </c>
    </row>
    <row r="99" spans="1:23" hidden="1">
      <c r="A99" t="s">
        <v>41</v>
      </c>
      <c r="B99" s="1"/>
      <c r="C99" s="3">
        <f t="shared" ref="C99:V99" si="16">C20/1000*3.6</f>
        <v>0</v>
      </c>
      <c r="D99" s="3">
        <f t="shared" si="16"/>
        <v>0</v>
      </c>
      <c r="E99" s="3">
        <f t="shared" si="16"/>
        <v>0</v>
      </c>
      <c r="F99" s="3">
        <f t="shared" si="16"/>
        <v>0</v>
      </c>
      <c r="G99" s="3">
        <f t="shared" si="16"/>
        <v>0</v>
      </c>
      <c r="H99" s="3">
        <f t="shared" si="16"/>
        <v>0</v>
      </c>
      <c r="I99" s="3">
        <f t="shared" si="16"/>
        <v>0</v>
      </c>
      <c r="J99" s="3">
        <f t="shared" si="16"/>
        <v>0</v>
      </c>
      <c r="K99" s="3">
        <f t="shared" si="16"/>
        <v>0</v>
      </c>
      <c r="L99" s="3">
        <f t="shared" si="16"/>
        <v>0</v>
      </c>
      <c r="M99" s="3">
        <f t="shared" si="16"/>
        <v>0</v>
      </c>
      <c r="N99" s="3">
        <f t="shared" si="16"/>
        <v>0</v>
      </c>
      <c r="O99" s="3">
        <f t="shared" si="16"/>
        <v>0</v>
      </c>
      <c r="P99" s="3">
        <f t="shared" si="16"/>
        <v>0</v>
      </c>
      <c r="Q99" s="3">
        <f t="shared" si="16"/>
        <v>0</v>
      </c>
      <c r="R99" s="3">
        <f t="shared" si="16"/>
        <v>0</v>
      </c>
      <c r="S99" s="3">
        <f t="shared" si="16"/>
        <v>0</v>
      </c>
      <c r="T99" s="3">
        <f t="shared" si="16"/>
        <v>0</v>
      </c>
      <c r="U99" s="3">
        <f t="shared" si="16"/>
        <v>0</v>
      </c>
      <c r="V99" s="3">
        <f t="shared" si="16"/>
        <v>0</v>
      </c>
      <c r="W99" s="3"/>
    </row>
    <row r="100" spans="1:23" hidden="1">
      <c r="A100" t="s">
        <v>42</v>
      </c>
      <c r="B100" s="1"/>
      <c r="C100" s="3">
        <f t="shared" ref="C100:W100" si="17">C21/1000*3.6</f>
        <v>0</v>
      </c>
      <c r="D100" s="3">
        <f t="shared" si="17"/>
        <v>0</v>
      </c>
      <c r="E100" s="3">
        <f t="shared" si="17"/>
        <v>0</v>
      </c>
      <c r="F100" s="3">
        <f t="shared" si="17"/>
        <v>0</v>
      </c>
      <c r="G100" s="3">
        <f t="shared" si="17"/>
        <v>0</v>
      </c>
      <c r="H100" s="3">
        <f t="shared" si="17"/>
        <v>0</v>
      </c>
      <c r="I100" s="3">
        <f t="shared" si="17"/>
        <v>0</v>
      </c>
      <c r="J100" s="3">
        <f t="shared" si="17"/>
        <v>0</v>
      </c>
      <c r="K100" s="3">
        <f t="shared" si="17"/>
        <v>0</v>
      </c>
      <c r="L100" s="3">
        <f t="shared" si="17"/>
        <v>0</v>
      </c>
      <c r="M100" s="3">
        <f t="shared" si="17"/>
        <v>0</v>
      </c>
      <c r="N100" s="3">
        <f t="shared" si="17"/>
        <v>0</v>
      </c>
      <c r="O100" s="3">
        <f t="shared" si="17"/>
        <v>1.288224E-2</v>
      </c>
      <c r="P100" s="3">
        <f t="shared" si="17"/>
        <v>1.385604E-2</v>
      </c>
      <c r="Q100" s="3">
        <f t="shared" si="17"/>
        <v>1.634472E-2</v>
      </c>
      <c r="R100" s="3">
        <f t="shared" si="17"/>
        <v>2.2864679999999998E-2</v>
      </c>
      <c r="S100" s="3">
        <f t="shared" si="17"/>
        <v>2.9789639999999999E-2</v>
      </c>
      <c r="T100" s="3">
        <f t="shared" si="17"/>
        <v>4.7554920000000001E-2</v>
      </c>
      <c r="U100" s="3">
        <f t="shared" si="17"/>
        <v>2.8515240000000001E-2</v>
      </c>
      <c r="V100" s="3">
        <f t="shared" si="17"/>
        <v>3.4520759999999998E-2</v>
      </c>
      <c r="W100" s="3">
        <f t="shared" si="17"/>
        <v>4.0314960000000004E-2</v>
      </c>
    </row>
    <row r="101" spans="1:23" hidden="1">
      <c r="A101" t="s">
        <v>43</v>
      </c>
      <c r="B101" s="1"/>
      <c r="C101" s="3">
        <f t="shared" ref="C101:W101" si="18">C22/1000*3.6</f>
        <v>0</v>
      </c>
      <c r="D101" s="3">
        <f t="shared" si="18"/>
        <v>0</v>
      </c>
      <c r="E101" s="3">
        <f t="shared" si="18"/>
        <v>0</v>
      </c>
      <c r="F101" s="3">
        <f t="shared" si="18"/>
        <v>0</v>
      </c>
      <c r="G101" s="3">
        <f t="shared" si="18"/>
        <v>0</v>
      </c>
      <c r="H101" s="3">
        <f t="shared" si="18"/>
        <v>0</v>
      </c>
      <c r="I101" s="3">
        <f t="shared" si="18"/>
        <v>0</v>
      </c>
      <c r="J101" s="3">
        <f t="shared" si="18"/>
        <v>0</v>
      </c>
      <c r="K101" s="3">
        <f t="shared" si="18"/>
        <v>0</v>
      </c>
      <c r="L101" s="3">
        <f t="shared" si="18"/>
        <v>0</v>
      </c>
      <c r="M101" s="3">
        <f t="shared" si="18"/>
        <v>0</v>
      </c>
      <c r="N101" s="3">
        <f t="shared" si="18"/>
        <v>0</v>
      </c>
      <c r="O101" s="3">
        <f t="shared" si="18"/>
        <v>1.6628400000000002E-2</v>
      </c>
      <c r="P101" s="3">
        <f t="shared" si="18"/>
        <v>1.6504919999999999E-2</v>
      </c>
      <c r="Q101" s="3">
        <f t="shared" si="18"/>
        <v>1.9031040000000003E-2</v>
      </c>
      <c r="R101" s="3">
        <f t="shared" si="18"/>
        <v>2.1491640000000003E-2</v>
      </c>
      <c r="S101" s="3">
        <f t="shared" si="18"/>
        <v>2.790612E-2</v>
      </c>
      <c r="T101" s="3">
        <f t="shared" si="18"/>
        <v>3.5996040000000007E-2</v>
      </c>
      <c r="U101" s="3">
        <f t="shared" si="18"/>
        <v>3.1034159999999998E-2</v>
      </c>
      <c r="V101" s="3">
        <f t="shared" si="18"/>
        <v>3.5918639999999995E-2</v>
      </c>
      <c r="W101" s="3">
        <f t="shared" si="18"/>
        <v>4.214304E-2</v>
      </c>
    </row>
    <row r="102" spans="1:23" hidden="1">
      <c r="A102" t="s">
        <v>44</v>
      </c>
      <c r="B102">
        <v>4.9283999999999999</v>
      </c>
      <c r="C102" s="3">
        <f t="shared" ref="C102:W102" si="19">C23/1000*3.6</f>
        <v>1.733436E-2</v>
      </c>
      <c r="D102" s="3">
        <f t="shared" si="19"/>
        <v>1.8160559999999999E-2</v>
      </c>
      <c r="E102" s="3">
        <f t="shared" si="19"/>
        <v>1.8223920000000001E-2</v>
      </c>
      <c r="F102" s="3">
        <f t="shared" si="19"/>
        <v>1.851624E-2</v>
      </c>
      <c r="G102" s="3">
        <f t="shared" si="19"/>
        <v>2.0248560000000002E-2</v>
      </c>
      <c r="H102" s="3">
        <f t="shared" si="19"/>
        <v>2.0711520000000001E-2</v>
      </c>
      <c r="I102" s="3">
        <f t="shared" si="19"/>
        <v>2.0726639999999998E-2</v>
      </c>
      <c r="J102" s="3">
        <f t="shared" si="19"/>
        <v>1.9058399999999996E-2</v>
      </c>
      <c r="K102" s="3">
        <f t="shared" si="19"/>
        <v>2.043828E-2</v>
      </c>
      <c r="L102" s="3">
        <f t="shared" si="19"/>
        <v>2.7470519999999998E-2</v>
      </c>
      <c r="M102" s="3">
        <f t="shared" si="19"/>
        <v>2.3904000000000002E-2</v>
      </c>
      <c r="N102" s="3">
        <f t="shared" si="19"/>
        <v>2.4876000000000002E-2</v>
      </c>
      <c r="O102" s="3">
        <f t="shared" si="19"/>
        <v>2.4011999999999999E-2</v>
      </c>
      <c r="P102" s="3">
        <f t="shared" si="19"/>
        <v>2.7631080000000002E-2</v>
      </c>
      <c r="Q102" s="3">
        <f t="shared" si="19"/>
        <v>3.506724E-2</v>
      </c>
      <c r="R102" s="3">
        <f t="shared" si="19"/>
        <v>3.9115799999999999E-2</v>
      </c>
      <c r="S102" s="3">
        <f t="shared" si="19"/>
        <v>5.076E-2</v>
      </c>
      <c r="T102" s="3">
        <f t="shared" si="19"/>
        <v>4.3883999999999999E-2</v>
      </c>
      <c r="U102" s="3">
        <f t="shared" si="19"/>
        <v>3.8159999999999999E-2</v>
      </c>
      <c r="V102" s="3">
        <f t="shared" si="19"/>
        <v>4.5791999999999999E-2</v>
      </c>
      <c r="W102" s="3">
        <f t="shared" si="19"/>
        <v>5.1695999999999999E-2</v>
      </c>
    </row>
    <row r="103" spans="1:23" hidden="1">
      <c r="A103" s="48" t="s">
        <v>45</v>
      </c>
      <c r="B103" s="1"/>
      <c r="C103" s="49">
        <f t="shared" ref="C103:W103" si="20">C24/1000*3.6</f>
        <v>7.9610399999999991E-3</v>
      </c>
      <c r="D103" s="49">
        <f t="shared" si="20"/>
        <v>8.2951199999999996E-3</v>
      </c>
      <c r="E103" s="49">
        <f t="shared" si="20"/>
        <v>7.5578399999999997E-3</v>
      </c>
      <c r="F103" s="49">
        <f t="shared" si="20"/>
        <v>9.4845599999999995E-3</v>
      </c>
      <c r="G103" s="49">
        <f t="shared" si="20"/>
        <v>7.7313600000000014E-3</v>
      </c>
      <c r="H103" s="49">
        <f t="shared" si="20"/>
        <v>1.078848E-2</v>
      </c>
      <c r="I103" s="49">
        <f t="shared" si="20"/>
        <v>1.203804E-2</v>
      </c>
      <c r="J103" s="49">
        <f t="shared" si="20"/>
        <v>1.076184E-2</v>
      </c>
      <c r="K103" s="49">
        <f t="shared" si="20"/>
        <v>1.0683E-2</v>
      </c>
      <c r="L103" s="49">
        <f t="shared" si="20"/>
        <v>1.150632E-2</v>
      </c>
      <c r="M103" s="49">
        <f t="shared" si="20"/>
        <v>1.3977719999999999E-2</v>
      </c>
      <c r="N103" s="49">
        <f t="shared" si="20"/>
        <v>1.417824E-2</v>
      </c>
      <c r="O103" s="49">
        <f t="shared" si="20"/>
        <v>1.488744E-2</v>
      </c>
      <c r="P103" s="49">
        <f t="shared" si="20"/>
        <v>1.5964920000000004E-2</v>
      </c>
      <c r="Q103" s="49">
        <f t="shared" si="20"/>
        <v>1.6534799999999999E-2</v>
      </c>
      <c r="R103" s="49">
        <f t="shared" si="20"/>
        <v>2.1480480000000003E-2</v>
      </c>
      <c r="S103" s="49">
        <f t="shared" si="20"/>
        <v>3.3710759999999999E-2</v>
      </c>
      <c r="T103" s="49">
        <f t="shared" si="20"/>
        <v>4.0131720000000003E-2</v>
      </c>
      <c r="U103" s="49">
        <f t="shared" si="20"/>
        <v>4.2828119999999997E-2</v>
      </c>
      <c r="V103" s="49">
        <f t="shared" si="20"/>
        <v>4.4846999999999998E-2</v>
      </c>
      <c r="W103" s="49">
        <f t="shared" si="20"/>
        <v>4.3967880000000001E-2</v>
      </c>
    </row>
    <row r="104" spans="1:23" hidden="1">
      <c r="A104" t="s">
        <v>46</v>
      </c>
      <c r="B104" s="1"/>
      <c r="C104" s="3">
        <f t="shared" ref="C104:V104" si="21">C25/1000*3.6</f>
        <v>0</v>
      </c>
      <c r="D104" s="3">
        <f t="shared" si="21"/>
        <v>0</v>
      </c>
      <c r="E104" s="3">
        <f t="shared" si="21"/>
        <v>0</v>
      </c>
      <c r="F104" s="3">
        <f t="shared" si="21"/>
        <v>0</v>
      </c>
      <c r="G104" s="3">
        <f t="shared" si="21"/>
        <v>0</v>
      </c>
      <c r="H104" s="3">
        <f t="shared" si="21"/>
        <v>0</v>
      </c>
      <c r="I104" s="3">
        <f t="shared" si="21"/>
        <v>0</v>
      </c>
      <c r="J104" s="3">
        <f t="shared" si="21"/>
        <v>0</v>
      </c>
      <c r="K104" s="3">
        <f t="shared" si="21"/>
        <v>0</v>
      </c>
      <c r="L104" s="3">
        <f t="shared" si="21"/>
        <v>0</v>
      </c>
      <c r="M104" s="3">
        <f t="shared" si="21"/>
        <v>0</v>
      </c>
      <c r="N104" s="3">
        <f t="shared" si="21"/>
        <v>0</v>
      </c>
      <c r="O104" s="3">
        <f t="shared" si="21"/>
        <v>0</v>
      </c>
      <c r="P104" s="3">
        <f t="shared" si="21"/>
        <v>0</v>
      </c>
      <c r="Q104" s="3">
        <f t="shared" si="21"/>
        <v>0</v>
      </c>
      <c r="R104" s="3">
        <f t="shared" si="21"/>
        <v>0</v>
      </c>
      <c r="S104" s="3">
        <f t="shared" si="21"/>
        <v>0</v>
      </c>
      <c r="T104" s="3">
        <f t="shared" si="21"/>
        <v>0</v>
      </c>
      <c r="U104" s="3">
        <f t="shared" si="21"/>
        <v>0</v>
      </c>
      <c r="V104" s="3">
        <f t="shared" si="21"/>
        <v>0</v>
      </c>
      <c r="W104" s="3"/>
    </row>
    <row r="105" spans="1:23" hidden="1">
      <c r="A105" t="s">
        <v>47</v>
      </c>
      <c r="B105">
        <v>5.9745999999999997</v>
      </c>
      <c r="C105" s="3">
        <f t="shared" ref="C105:W105" si="22">C26/1000*3.6</f>
        <v>2.1721680000000004E-2</v>
      </c>
      <c r="D105" s="3">
        <f t="shared" si="22"/>
        <v>2.0094480000000001E-2</v>
      </c>
      <c r="E105" s="3">
        <f t="shared" si="22"/>
        <v>2.1394799999999999E-2</v>
      </c>
      <c r="F105" s="3">
        <f t="shared" si="22"/>
        <v>2.1587040000000002E-2</v>
      </c>
      <c r="G105" s="3">
        <f t="shared" si="22"/>
        <v>2.0965680000000004E-2</v>
      </c>
      <c r="H105" s="3">
        <f t="shared" si="22"/>
        <v>2.2412519999999998E-2</v>
      </c>
      <c r="I105" s="3">
        <f t="shared" si="22"/>
        <v>2.216628E-2</v>
      </c>
      <c r="J105" s="3">
        <f t="shared" si="22"/>
        <v>2.0599920000000001E-2</v>
      </c>
      <c r="K105" s="3">
        <f t="shared" si="22"/>
        <v>2.0240280000000003E-2</v>
      </c>
      <c r="L105" s="3">
        <f t="shared" si="22"/>
        <v>2.2706999999999998E-2</v>
      </c>
      <c r="M105" s="3">
        <f t="shared" si="22"/>
        <v>2.5308000000000004E-2</v>
      </c>
      <c r="N105" s="3">
        <f t="shared" si="22"/>
        <v>2.9412000000000001E-2</v>
      </c>
      <c r="O105" s="3">
        <f t="shared" si="22"/>
        <v>2.9408040000000007E-2</v>
      </c>
      <c r="P105" s="3">
        <f t="shared" si="22"/>
        <v>3.4704000000000006E-2</v>
      </c>
      <c r="Q105" s="3">
        <f t="shared" si="22"/>
        <v>3.9924000000000001E-2</v>
      </c>
      <c r="R105" s="3">
        <f t="shared" si="22"/>
        <v>4.428E-2</v>
      </c>
      <c r="S105" s="3">
        <f t="shared" si="22"/>
        <v>4.2552000000000006E-2</v>
      </c>
      <c r="T105" s="3">
        <f t="shared" si="22"/>
        <v>5.1839999999999997E-2</v>
      </c>
      <c r="U105" s="3">
        <f t="shared" si="22"/>
        <v>3.9168000000000001E-2</v>
      </c>
      <c r="V105" s="3">
        <f t="shared" si="22"/>
        <v>4.1471999999999995E-2</v>
      </c>
      <c r="W105" s="3">
        <f t="shared" si="22"/>
        <v>4.6511999999999998E-2</v>
      </c>
    </row>
    <row r="106" spans="1:23" hidden="1">
      <c r="A106" t="s">
        <v>48</v>
      </c>
      <c r="B106" s="1"/>
      <c r="C106" s="3">
        <f t="shared" ref="C106:W106" si="23">C27/1000*3.6</f>
        <v>0</v>
      </c>
      <c r="D106" s="3">
        <f t="shared" si="23"/>
        <v>0</v>
      </c>
      <c r="E106" s="3">
        <f t="shared" si="23"/>
        <v>0</v>
      </c>
      <c r="F106" s="3">
        <f t="shared" si="23"/>
        <v>0</v>
      </c>
      <c r="G106" s="3">
        <f t="shared" si="23"/>
        <v>3.0979799999999995E-2</v>
      </c>
      <c r="H106" s="3">
        <f t="shared" si="23"/>
        <v>2.9979720000000001E-2</v>
      </c>
      <c r="I106" s="3">
        <f t="shared" si="23"/>
        <v>2.7807119999999998E-2</v>
      </c>
      <c r="J106" s="3">
        <f t="shared" si="23"/>
        <v>2.8090440000000001E-2</v>
      </c>
      <c r="K106" s="3">
        <f t="shared" si="23"/>
        <v>2.8090440000000001E-2</v>
      </c>
      <c r="L106" s="3">
        <f t="shared" si="23"/>
        <v>3.1611960000000001E-2</v>
      </c>
      <c r="M106" s="3">
        <f t="shared" si="23"/>
        <v>3.1607999999999997E-2</v>
      </c>
      <c r="N106" s="3">
        <f t="shared" si="23"/>
        <v>3.1859999999999999E-2</v>
      </c>
      <c r="O106" s="3">
        <f t="shared" si="23"/>
        <v>3.2868000000000001E-2</v>
      </c>
      <c r="P106" s="3">
        <f t="shared" si="23"/>
        <v>3.2076E-2</v>
      </c>
      <c r="Q106" s="3">
        <f t="shared" si="23"/>
        <v>3.8592000000000001E-2</v>
      </c>
      <c r="R106" s="3">
        <f t="shared" si="23"/>
        <v>3.9528000000000001E-2</v>
      </c>
      <c r="S106" s="3">
        <f t="shared" si="23"/>
        <v>4.2768E-2</v>
      </c>
      <c r="T106" s="3">
        <f t="shared" si="23"/>
        <v>4.7268000000000004E-2</v>
      </c>
      <c r="U106" s="3">
        <f t="shared" si="23"/>
        <v>4.5143999999999997E-2</v>
      </c>
      <c r="V106" s="3">
        <f t="shared" si="23"/>
        <v>5.1192000000000001E-2</v>
      </c>
      <c r="W106" s="3">
        <f t="shared" si="23"/>
        <v>5.6160000000000002E-2</v>
      </c>
    </row>
    <row r="107" spans="1:23" hidden="1">
      <c r="A107" t="s">
        <v>49</v>
      </c>
      <c r="B107" s="1"/>
      <c r="C107" s="3">
        <f t="shared" ref="C107:W107" si="24">C28/1000*3.6</f>
        <v>0</v>
      </c>
      <c r="D107" s="3">
        <f t="shared" si="24"/>
        <v>0</v>
      </c>
      <c r="E107" s="3">
        <f t="shared" si="24"/>
        <v>0</v>
      </c>
      <c r="F107" s="3">
        <f t="shared" si="24"/>
        <v>0</v>
      </c>
      <c r="G107" s="3">
        <f t="shared" si="24"/>
        <v>0</v>
      </c>
      <c r="H107" s="3">
        <f t="shared" si="24"/>
        <v>0</v>
      </c>
      <c r="I107" s="3">
        <f t="shared" si="24"/>
        <v>0</v>
      </c>
      <c r="J107" s="3">
        <f t="shared" si="24"/>
        <v>0</v>
      </c>
      <c r="K107" s="3">
        <f t="shared" si="24"/>
        <v>0</v>
      </c>
      <c r="L107" s="3">
        <f t="shared" si="24"/>
        <v>1.903032E-2</v>
      </c>
      <c r="M107" s="3">
        <f t="shared" si="24"/>
        <v>2.391192E-2</v>
      </c>
      <c r="N107" s="3">
        <f t="shared" si="24"/>
        <v>2.126196E-2</v>
      </c>
      <c r="O107" s="3">
        <f t="shared" si="24"/>
        <v>1.8722519999999999E-2</v>
      </c>
      <c r="P107" s="3">
        <f t="shared" si="24"/>
        <v>2.2282560000000003E-2</v>
      </c>
      <c r="Q107" s="3">
        <f t="shared" si="24"/>
        <v>2.7922680000000002E-2</v>
      </c>
      <c r="R107" s="3">
        <f t="shared" si="24"/>
        <v>3.1550399999999999E-2</v>
      </c>
      <c r="S107" s="3">
        <f t="shared" si="24"/>
        <v>3.4118639999999999E-2</v>
      </c>
      <c r="T107" s="3">
        <f t="shared" si="24"/>
        <v>3.1869000000000001E-2</v>
      </c>
      <c r="U107" s="3">
        <f t="shared" si="24"/>
        <v>3.4839719999999998E-2</v>
      </c>
      <c r="V107" s="3">
        <f t="shared" si="24"/>
        <v>3.7668600000000003E-2</v>
      </c>
      <c r="W107" s="3">
        <f t="shared" si="24"/>
        <v>3.8100960000000003E-2</v>
      </c>
    </row>
    <row r="108" spans="1:23" hidden="1">
      <c r="A108" t="s">
        <v>50</v>
      </c>
      <c r="B108" s="1"/>
      <c r="C108" s="3">
        <f t="shared" ref="C108:W108" si="25">C29/1000*3.6</f>
        <v>0</v>
      </c>
      <c r="D108" s="3">
        <f t="shared" si="25"/>
        <v>0</v>
      </c>
      <c r="E108" s="3">
        <f t="shared" si="25"/>
        <v>0</v>
      </c>
      <c r="F108" s="3">
        <f t="shared" si="25"/>
        <v>0</v>
      </c>
      <c r="G108" s="3">
        <f t="shared" si="25"/>
        <v>0</v>
      </c>
      <c r="H108" s="3">
        <f t="shared" si="25"/>
        <v>0</v>
      </c>
      <c r="I108" s="3">
        <f t="shared" si="25"/>
        <v>0</v>
      </c>
      <c r="J108" s="3">
        <f t="shared" si="25"/>
        <v>0</v>
      </c>
      <c r="K108" s="3">
        <f t="shared" si="25"/>
        <v>0</v>
      </c>
      <c r="L108" s="3">
        <f t="shared" si="25"/>
        <v>4.9252320000000002E-2</v>
      </c>
      <c r="M108" s="3">
        <f t="shared" si="25"/>
        <v>4.7484000000000005E-2</v>
      </c>
      <c r="N108" s="3">
        <f t="shared" si="25"/>
        <v>4.5719999999999997E-2</v>
      </c>
      <c r="O108" s="3">
        <f t="shared" si="25"/>
        <v>4.1328000000000004E-2</v>
      </c>
      <c r="P108" s="3">
        <f t="shared" si="25"/>
        <v>4.2300000000000004E-2</v>
      </c>
      <c r="Q108" s="3">
        <f t="shared" si="25"/>
        <v>4.9787999999999999E-2</v>
      </c>
      <c r="R108" s="3">
        <f t="shared" si="25"/>
        <v>4.7592000000000002E-2</v>
      </c>
      <c r="S108" s="3">
        <f t="shared" si="25"/>
        <v>5.9540400000000007E-2</v>
      </c>
      <c r="T108" s="3">
        <f t="shared" si="25"/>
        <v>5.6447999999999998E-2</v>
      </c>
      <c r="U108" s="3">
        <f t="shared" si="25"/>
        <v>5.6538000000000005E-2</v>
      </c>
      <c r="V108" s="3">
        <f t="shared" si="25"/>
        <v>5.67E-2</v>
      </c>
      <c r="W108" s="3">
        <f t="shared" si="25"/>
        <v>5.8824000000000001E-2</v>
      </c>
    </row>
    <row r="109" spans="1:23" hidden="1">
      <c r="A109" t="s">
        <v>51</v>
      </c>
      <c r="B109" s="1"/>
      <c r="C109" s="3">
        <f t="shared" ref="C109:W109" si="26">C30/1000*3.6</f>
        <v>0</v>
      </c>
      <c r="D109" s="3">
        <f t="shared" si="26"/>
        <v>0</v>
      </c>
      <c r="E109" s="3">
        <f t="shared" si="26"/>
        <v>0</v>
      </c>
      <c r="F109" s="3">
        <f t="shared" si="26"/>
        <v>0</v>
      </c>
      <c r="G109" s="3">
        <f t="shared" si="26"/>
        <v>0</v>
      </c>
      <c r="H109" s="3">
        <f t="shared" si="26"/>
        <v>0</v>
      </c>
      <c r="I109" s="3">
        <f t="shared" si="26"/>
        <v>0</v>
      </c>
      <c r="J109" s="3">
        <f t="shared" si="26"/>
        <v>0</v>
      </c>
      <c r="K109" s="3">
        <f t="shared" si="26"/>
        <v>0</v>
      </c>
      <c r="L109" s="3">
        <f t="shared" si="26"/>
        <v>0</v>
      </c>
      <c r="M109" s="3">
        <f t="shared" si="26"/>
        <v>0</v>
      </c>
      <c r="N109" s="3">
        <f t="shared" si="26"/>
        <v>0</v>
      </c>
      <c r="O109" s="3">
        <f t="shared" si="26"/>
        <v>0</v>
      </c>
      <c r="P109" s="3">
        <f t="shared" si="26"/>
        <v>1.4496840000000004E-2</v>
      </c>
      <c r="Q109" s="3">
        <f t="shared" si="26"/>
        <v>2.3172120000000001E-2</v>
      </c>
      <c r="R109" s="3">
        <f t="shared" si="26"/>
        <v>2.7375119999999999E-2</v>
      </c>
      <c r="S109" s="3">
        <f t="shared" si="26"/>
        <v>2.1418919999999998E-2</v>
      </c>
      <c r="T109" s="3">
        <f t="shared" si="26"/>
        <v>1.742904E-2</v>
      </c>
      <c r="U109" s="3">
        <f t="shared" si="26"/>
        <v>1.5045479999999998E-2</v>
      </c>
      <c r="V109" s="3">
        <f t="shared" si="26"/>
        <v>1.4909760000000003E-2</v>
      </c>
      <c r="W109" s="3">
        <f t="shared" si="26"/>
        <v>1.419084E-2</v>
      </c>
    </row>
    <row r="110" spans="1:23" hidden="1">
      <c r="A110" t="s">
        <v>52</v>
      </c>
      <c r="B110" s="1"/>
      <c r="C110" s="3">
        <f t="shared" ref="C110:W110" si="27">C31/1000*3.6</f>
        <v>0</v>
      </c>
      <c r="D110" s="3">
        <f t="shared" si="27"/>
        <v>0</v>
      </c>
      <c r="E110" s="3">
        <f t="shared" si="27"/>
        <v>0</v>
      </c>
      <c r="F110" s="3">
        <f t="shared" si="27"/>
        <v>1.9404360000000002E-2</v>
      </c>
      <c r="G110" s="3">
        <f t="shared" si="27"/>
        <v>1.8648720000000001E-2</v>
      </c>
      <c r="H110" s="3">
        <f t="shared" si="27"/>
        <v>1.8420840000000004E-2</v>
      </c>
      <c r="I110" s="3">
        <f t="shared" si="27"/>
        <v>2.230236E-2</v>
      </c>
      <c r="J110" s="3">
        <f t="shared" si="27"/>
        <v>1.9478160000000001E-2</v>
      </c>
      <c r="K110" s="3">
        <f t="shared" si="27"/>
        <v>1.9854360000000001E-2</v>
      </c>
      <c r="L110" s="3">
        <f t="shared" si="27"/>
        <v>2.9433960000000002E-2</v>
      </c>
      <c r="M110" s="3">
        <f t="shared" si="27"/>
        <v>2.6300520000000001E-2</v>
      </c>
      <c r="N110" s="3">
        <f t="shared" si="27"/>
        <v>2.6652240000000001E-2</v>
      </c>
      <c r="O110" s="3">
        <f t="shared" si="27"/>
        <v>2.6030880000000003E-2</v>
      </c>
      <c r="P110" s="3">
        <f t="shared" si="27"/>
        <v>2.813688E-2</v>
      </c>
      <c r="Q110" s="3">
        <f t="shared" si="27"/>
        <v>3.6092160000000005E-2</v>
      </c>
      <c r="R110" s="3">
        <f t="shared" si="27"/>
        <v>3.8699999999999998E-2</v>
      </c>
      <c r="S110" s="3">
        <f t="shared" si="27"/>
        <v>4.3704E-2</v>
      </c>
      <c r="T110" s="3">
        <f t="shared" si="27"/>
        <v>5.1984000000000002E-2</v>
      </c>
      <c r="U110" s="3">
        <f t="shared" si="27"/>
        <v>4.5218520000000005E-2</v>
      </c>
      <c r="V110" s="3">
        <f t="shared" si="27"/>
        <v>5.1228000000000003E-2</v>
      </c>
      <c r="W110" s="3">
        <f t="shared" si="27"/>
        <v>6.2028E-2</v>
      </c>
    </row>
    <row r="111" spans="1:23" hidden="1">
      <c r="A111" t="s">
        <v>53</v>
      </c>
      <c r="B111" s="1"/>
      <c r="C111" s="3">
        <f t="shared" ref="C111:W111" si="28">C32/1000*3.6</f>
        <v>0</v>
      </c>
      <c r="D111" s="3">
        <f t="shared" si="28"/>
        <v>0</v>
      </c>
      <c r="E111" s="3">
        <f t="shared" si="28"/>
        <v>0</v>
      </c>
      <c r="F111" s="3">
        <f t="shared" si="28"/>
        <v>0</v>
      </c>
      <c r="G111" s="3">
        <f t="shared" si="28"/>
        <v>0</v>
      </c>
      <c r="H111" s="3">
        <f t="shared" si="28"/>
        <v>0</v>
      </c>
      <c r="I111" s="3">
        <f t="shared" si="28"/>
        <v>0</v>
      </c>
      <c r="J111" s="3">
        <f t="shared" si="28"/>
        <v>0</v>
      </c>
      <c r="K111" s="3">
        <f t="shared" si="28"/>
        <v>0</v>
      </c>
      <c r="L111" s="3">
        <f t="shared" si="28"/>
        <v>0</v>
      </c>
      <c r="M111" s="3">
        <f t="shared" si="28"/>
        <v>0</v>
      </c>
      <c r="N111" s="3">
        <f t="shared" si="28"/>
        <v>0</v>
      </c>
      <c r="O111" s="3">
        <f t="shared" si="28"/>
        <v>2.2007879999999997E-2</v>
      </c>
      <c r="P111" s="3">
        <f t="shared" si="28"/>
        <v>2.463912E-2</v>
      </c>
      <c r="Q111" s="3">
        <f t="shared" si="28"/>
        <v>3.2838840000000001E-2</v>
      </c>
      <c r="R111" s="3">
        <f t="shared" si="28"/>
        <v>3.4704000000000006E-2</v>
      </c>
      <c r="S111" s="3">
        <f t="shared" si="28"/>
        <v>3.596328E-2</v>
      </c>
      <c r="T111" s="3">
        <f t="shared" si="28"/>
        <v>3.8811600000000002E-2</v>
      </c>
      <c r="U111" s="3">
        <f t="shared" si="28"/>
        <v>3.6637200000000002E-2</v>
      </c>
      <c r="V111" s="3">
        <f t="shared" si="28"/>
        <v>3.8808000000000002E-2</v>
      </c>
      <c r="W111" s="3">
        <f t="shared" si="28"/>
        <v>4.2948E-2</v>
      </c>
    </row>
    <row r="112" spans="1:23" hidden="1">
      <c r="A112" t="s">
        <v>54</v>
      </c>
      <c r="B112" s="1"/>
      <c r="C112" s="3">
        <f t="shared" ref="C112:V112" si="29">C33/1000*3.6</f>
        <v>0</v>
      </c>
      <c r="D112" s="3">
        <f t="shared" si="29"/>
        <v>0</v>
      </c>
      <c r="E112" s="3">
        <f t="shared" si="29"/>
        <v>0</v>
      </c>
      <c r="F112" s="3">
        <f t="shared" si="29"/>
        <v>1.8515520000000004E-2</v>
      </c>
      <c r="G112" s="3">
        <f t="shared" si="29"/>
        <v>1.8036720000000003E-2</v>
      </c>
      <c r="H112" s="3">
        <f t="shared" si="29"/>
        <v>1.9734120000000001E-2</v>
      </c>
      <c r="I112" s="3">
        <f t="shared" si="29"/>
        <v>2.5631640000000001E-2</v>
      </c>
      <c r="J112" s="3">
        <f t="shared" si="29"/>
        <v>2.3673960000000001E-2</v>
      </c>
      <c r="K112" s="3">
        <f t="shared" si="29"/>
        <v>0</v>
      </c>
      <c r="L112" s="3">
        <f t="shared" si="29"/>
        <v>0</v>
      </c>
      <c r="M112" s="3">
        <f t="shared" si="29"/>
        <v>0</v>
      </c>
      <c r="N112" s="3">
        <f t="shared" si="29"/>
        <v>0</v>
      </c>
      <c r="O112" s="3">
        <f t="shared" si="29"/>
        <v>0</v>
      </c>
      <c r="P112" s="3">
        <f t="shared" si="29"/>
        <v>0</v>
      </c>
      <c r="Q112" s="3">
        <f t="shared" si="29"/>
        <v>0</v>
      </c>
      <c r="R112" s="3">
        <f t="shared" si="29"/>
        <v>0</v>
      </c>
      <c r="S112" s="3">
        <f t="shared" si="29"/>
        <v>0</v>
      </c>
      <c r="T112" s="3">
        <f t="shared" si="29"/>
        <v>0</v>
      </c>
      <c r="U112" s="3">
        <f t="shared" si="29"/>
        <v>0</v>
      </c>
      <c r="V112" s="3">
        <f t="shared" si="29"/>
        <v>0</v>
      </c>
      <c r="W112" s="3"/>
    </row>
    <row r="113" spans="1:23" hidden="1">
      <c r="A113" t="s">
        <v>55</v>
      </c>
      <c r="B113" s="1"/>
      <c r="C113" s="3">
        <f t="shared" ref="C113:W113" si="30">C34/1000*3.6</f>
        <v>0</v>
      </c>
      <c r="D113" s="3">
        <f t="shared" si="30"/>
        <v>0</v>
      </c>
      <c r="E113" s="3">
        <f t="shared" si="30"/>
        <v>0</v>
      </c>
      <c r="F113" s="3">
        <f t="shared" si="30"/>
        <v>0</v>
      </c>
      <c r="G113" s="3">
        <f t="shared" si="30"/>
        <v>0</v>
      </c>
      <c r="H113" s="3">
        <f t="shared" si="30"/>
        <v>2.5973639999999999E-2</v>
      </c>
      <c r="I113" s="3">
        <f t="shared" si="30"/>
        <v>2.6057879999999999E-2</v>
      </c>
      <c r="J113" s="3">
        <f t="shared" si="30"/>
        <v>2.4455520000000001E-2</v>
      </c>
      <c r="K113" s="3">
        <f t="shared" si="30"/>
        <v>2.7470519999999998E-2</v>
      </c>
      <c r="L113" s="3">
        <f t="shared" si="30"/>
        <v>3.2865120000000005E-2</v>
      </c>
      <c r="M113" s="3">
        <f t="shared" si="30"/>
        <v>3.4683119999999998E-2</v>
      </c>
      <c r="N113" s="3">
        <f t="shared" si="30"/>
        <v>3.5476919999999995E-2</v>
      </c>
      <c r="O113" s="3">
        <f t="shared" si="30"/>
        <v>3.6051840000000002E-2</v>
      </c>
      <c r="P113" s="3">
        <f t="shared" si="30"/>
        <v>4.217688E-2</v>
      </c>
      <c r="Q113" s="3">
        <f t="shared" si="30"/>
        <v>5.3278200000000005E-2</v>
      </c>
      <c r="R113" s="3">
        <f t="shared" si="30"/>
        <v>5.432004E-2</v>
      </c>
      <c r="S113" s="3">
        <f t="shared" si="30"/>
        <v>5.3176319999999999E-2</v>
      </c>
      <c r="T113" s="3">
        <f t="shared" si="30"/>
        <v>5.0870160000000005E-2</v>
      </c>
      <c r="U113" s="3">
        <f t="shared" si="30"/>
        <v>5.9188320000000003E-2</v>
      </c>
      <c r="V113" s="3">
        <f t="shared" si="30"/>
        <v>6.5957399999999999E-2</v>
      </c>
      <c r="W113" s="3">
        <f t="shared" si="30"/>
        <v>6.4015559999999999E-2</v>
      </c>
    </row>
    <row r="114" spans="1:23" hidden="1">
      <c r="A114" t="s">
        <v>56</v>
      </c>
      <c r="B114">
        <v>6.6395</v>
      </c>
      <c r="C114" s="3">
        <f t="shared" ref="C114:W114" si="31">C35/1000*3.6</f>
        <v>2.4245639999999999E-2</v>
      </c>
      <c r="D114" s="3">
        <f t="shared" si="31"/>
        <v>2.0711880000000002E-2</v>
      </c>
      <c r="E114" s="3">
        <f t="shared" si="31"/>
        <v>2.1993840000000001E-2</v>
      </c>
      <c r="F114" s="3">
        <f t="shared" si="31"/>
        <v>2.1418200000000002E-2</v>
      </c>
      <c r="G114" s="3">
        <f t="shared" si="31"/>
        <v>1.9875240000000002E-2</v>
      </c>
      <c r="H114" s="3">
        <f t="shared" si="31"/>
        <v>2.2759919999999996E-2</v>
      </c>
      <c r="I114" s="3">
        <f t="shared" si="31"/>
        <v>2.4304680000000002E-2</v>
      </c>
      <c r="J114" s="3">
        <f t="shared" si="31"/>
        <v>2.1510720000000001E-2</v>
      </c>
      <c r="K114" s="3">
        <f t="shared" si="31"/>
        <v>2.3928479999999999E-2</v>
      </c>
      <c r="L114" s="3">
        <f t="shared" si="31"/>
        <v>2.2570920000000001E-2</v>
      </c>
      <c r="M114" s="3">
        <f t="shared" si="31"/>
        <v>2.3879879999999999E-2</v>
      </c>
      <c r="N114" s="3">
        <f t="shared" si="31"/>
        <v>2.3612400000000002E-2</v>
      </c>
      <c r="O114" s="3">
        <f t="shared" si="31"/>
        <v>2.3457240000000001E-2</v>
      </c>
      <c r="P114" s="3">
        <f t="shared" si="31"/>
        <v>2.4887160000000002E-2</v>
      </c>
      <c r="Q114" s="3">
        <f t="shared" si="31"/>
        <v>2.8234080000000002E-2</v>
      </c>
      <c r="R114" s="3">
        <f t="shared" si="31"/>
        <v>4.0318920000000001E-2</v>
      </c>
      <c r="S114" s="3">
        <f t="shared" si="31"/>
        <v>3.767148E-2</v>
      </c>
      <c r="T114" s="3">
        <f t="shared" si="31"/>
        <v>4.0599360000000001E-2</v>
      </c>
      <c r="U114" s="3">
        <f t="shared" si="31"/>
        <v>3.8623680000000001E-2</v>
      </c>
      <c r="V114" s="3">
        <f t="shared" si="31"/>
        <v>4.0465439999999998E-2</v>
      </c>
      <c r="W114" s="3">
        <f t="shared" si="31"/>
        <v>4.9737960000000005E-2</v>
      </c>
    </row>
    <row r="115" spans="1:23" hidden="1">
      <c r="A115" t="s">
        <v>57</v>
      </c>
      <c r="B115" s="1"/>
      <c r="C115" s="3">
        <f t="shared" ref="C115:W115" si="32">C36/1000*3.6</f>
        <v>0</v>
      </c>
      <c r="D115" s="3">
        <f t="shared" si="32"/>
        <v>0</v>
      </c>
      <c r="E115" s="3">
        <f t="shared" si="32"/>
        <v>0</v>
      </c>
      <c r="F115" s="3">
        <f t="shared" si="32"/>
        <v>0</v>
      </c>
      <c r="G115" s="3">
        <f t="shared" si="32"/>
        <v>0</v>
      </c>
      <c r="H115" s="3">
        <f t="shared" si="32"/>
        <v>0</v>
      </c>
      <c r="I115" s="3">
        <f t="shared" si="32"/>
        <v>0</v>
      </c>
      <c r="J115" s="3">
        <f t="shared" si="32"/>
        <v>0</v>
      </c>
      <c r="K115" s="3">
        <f t="shared" si="32"/>
        <v>0</v>
      </c>
      <c r="L115" s="3">
        <f t="shared" si="32"/>
        <v>0</v>
      </c>
      <c r="M115" s="3">
        <f t="shared" si="32"/>
        <v>0</v>
      </c>
      <c r="N115" s="3">
        <f t="shared" si="32"/>
        <v>0</v>
      </c>
      <c r="O115" s="3">
        <f t="shared" si="32"/>
        <v>0</v>
      </c>
      <c r="P115" s="3">
        <f t="shared" si="32"/>
        <v>0</v>
      </c>
      <c r="Q115" s="3">
        <f t="shared" si="32"/>
        <v>0</v>
      </c>
      <c r="R115" s="3">
        <f t="shared" si="32"/>
        <v>0</v>
      </c>
      <c r="S115" s="3">
        <f t="shared" si="32"/>
        <v>0</v>
      </c>
      <c r="T115" s="3">
        <f t="shared" si="32"/>
        <v>0</v>
      </c>
      <c r="U115" s="3">
        <f t="shared" si="32"/>
        <v>0</v>
      </c>
      <c r="V115" s="3">
        <f t="shared" si="32"/>
        <v>0</v>
      </c>
      <c r="W115" s="3">
        <f t="shared" si="32"/>
        <v>0</v>
      </c>
    </row>
    <row r="116" spans="1:23" hidden="1">
      <c r="A116" t="s">
        <v>58</v>
      </c>
      <c r="B116" s="1"/>
      <c r="C116" s="3">
        <f t="shared" ref="C116:V116" si="33">C37/1000*3.6</f>
        <v>0</v>
      </c>
      <c r="D116" s="3">
        <f t="shared" si="33"/>
        <v>0</v>
      </c>
      <c r="E116" s="3">
        <f t="shared" si="33"/>
        <v>0</v>
      </c>
      <c r="F116" s="3">
        <f t="shared" si="33"/>
        <v>0</v>
      </c>
      <c r="G116" s="3">
        <f t="shared" si="33"/>
        <v>0</v>
      </c>
      <c r="H116" s="3">
        <f t="shared" si="33"/>
        <v>0</v>
      </c>
      <c r="I116" s="3">
        <f t="shared" si="33"/>
        <v>0</v>
      </c>
      <c r="J116" s="3">
        <f t="shared" si="33"/>
        <v>0</v>
      </c>
      <c r="K116" s="3">
        <f t="shared" si="33"/>
        <v>0</v>
      </c>
      <c r="L116" s="3">
        <f t="shared" si="33"/>
        <v>0</v>
      </c>
      <c r="M116" s="3">
        <f t="shared" si="33"/>
        <v>0</v>
      </c>
      <c r="N116" s="3">
        <f t="shared" si="33"/>
        <v>0</v>
      </c>
      <c r="O116" s="3">
        <f t="shared" si="33"/>
        <v>0</v>
      </c>
      <c r="P116" s="3">
        <f t="shared" si="33"/>
        <v>0</v>
      </c>
      <c r="Q116" s="3">
        <f t="shared" si="33"/>
        <v>0</v>
      </c>
      <c r="R116" s="3">
        <f t="shared" si="33"/>
        <v>0</v>
      </c>
      <c r="S116" s="3">
        <f t="shared" si="33"/>
        <v>0</v>
      </c>
      <c r="T116" s="3">
        <f t="shared" si="33"/>
        <v>0</v>
      </c>
      <c r="U116" s="3">
        <f t="shared" si="33"/>
        <v>0</v>
      </c>
      <c r="V116" s="3">
        <f t="shared" si="33"/>
        <v>0</v>
      </c>
      <c r="W116" s="3"/>
    </row>
    <row r="117" spans="1:23" hidden="1">
      <c r="A117" t="s">
        <v>59</v>
      </c>
      <c r="B117" s="1"/>
      <c r="C117" s="3">
        <f t="shared" ref="C117:V117" si="34">C38/1000*3.6</f>
        <v>0</v>
      </c>
      <c r="D117" s="3">
        <f t="shared" si="34"/>
        <v>0</v>
      </c>
      <c r="E117" s="3">
        <f t="shared" si="34"/>
        <v>0</v>
      </c>
      <c r="F117" s="3">
        <f t="shared" si="34"/>
        <v>0</v>
      </c>
      <c r="G117" s="3">
        <f t="shared" si="34"/>
        <v>0</v>
      </c>
      <c r="H117" s="3">
        <f t="shared" si="34"/>
        <v>0</v>
      </c>
      <c r="I117" s="3">
        <f t="shared" si="34"/>
        <v>0</v>
      </c>
      <c r="J117" s="3">
        <f t="shared" si="34"/>
        <v>0</v>
      </c>
      <c r="K117" s="3">
        <f t="shared" si="34"/>
        <v>0</v>
      </c>
      <c r="L117" s="3">
        <f t="shared" si="34"/>
        <v>0</v>
      </c>
      <c r="M117" s="3">
        <f t="shared" si="34"/>
        <v>0</v>
      </c>
      <c r="N117" s="3">
        <f t="shared" si="34"/>
        <v>0</v>
      </c>
      <c r="O117" s="3">
        <f t="shared" si="34"/>
        <v>0</v>
      </c>
      <c r="P117" s="3">
        <f t="shared" si="34"/>
        <v>0</v>
      </c>
      <c r="Q117" s="3">
        <f t="shared" si="34"/>
        <v>0</v>
      </c>
      <c r="R117" s="3">
        <f t="shared" si="34"/>
        <v>0</v>
      </c>
      <c r="S117" s="3">
        <f t="shared" si="34"/>
        <v>0</v>
      </c>
      <c r="T117" s="3">
        <f t="shared" si="34"/>
        <v>0</v>
      </c>
      <c r="U117" s="3">
        <f t="shared" si="34"/>
        <v>0</v>
      </c>
      <c r="V117" s="3">
        <f t="shared" si="34"/>
        <v>0</v>
      </c>
      <c r="W117" s="3"/>
    </row>
    <row r="118" spans="1:23" hidden="1">
      <c r="A118" t="s">
        <v>60</v>
      </c>
      <c r="B118" s="1"/>
      <c r="C118" s="3">
        <f t="shared" ref="C118:V118" si="35">C39/1000*3.6</f>
        <v>0</v>
      </c>
      <c r="D118" s="3">
        <f t="shared" si="35"/>
        <v>0</v>
      </c>
      <c r="E118" s="3">
        <f t="shared" si="35"/>
        <v>0</v>
      </c>
      <c r="F118" s="3">
        <f t="shared" si="35"/>
        <v>0</v>
      </c>
      <c r="G118" s="3">
        <f t="shared" si="35"/>
        <v>0</v>
      </c>
      <c r="H118" s="3">
        <f t="shared" si="35"/>
        <v>0</v>
      </c>
      <c r="I118" s="3">
        <f t="shared" si="35"/>
        <v>0</v>
      </c>
      <c r="J118" s="3">
        <f t="shared" si="35"/>
        <v>0</v>
      </c>
      <c r="K118" s="3">
        <f t="shared" si="35"/>
        <v>0</v>
      </c>
      <c r="L118" s="3">
        <f t="shared" si="35"/>
        <v>0</v>
      </c>
      <c r="M118" s="3">
        <f t="shared" si="35"/>
        <v>0</v>
      </c>
      <c r="N118" s="3">
        <f t="shared" si="35"/>
        <v>0</v>
      </c>
      <c r="O118" s="3">
        <f t="shared" si="35"/>
        <v>0</v>
      </c>
      <c r="P118" s="3">
        <f t="shared" si="35"/>
        <v>0</v>
      </c>
      <c r="Q118" s="3">
        <f t="shared" si="35"/>
        <v>0</v>
      </c>
      <c r="R118" s="3">
        <f t="shared" si="35"/>
        <v>0</v>
      </c>
      <c r="S118" s="3">
        <f t="shared" si="35"/>
        <v>0</v>
      </c>
      <c r="T118" s="3">
        <f t="shared" si="35"/>
        <v>0</v>
      </c>
      <c r="U118" s="3">
        <f t="shared" si="35"/>
        <v>0</v>
      </c>
      <c r="V118" s="3">
        <f t="shared" si="35"/>
        <v>0</v>
      </c>
      <c r="W118" s="3"/>
    </row>
    <row r="119" spans="1:23" hidden="1">
      <c r="A119" t="s">
        <v>61</v>
      </c>
      <c r="B119" s="1"/>
      <c r="C119" s="3">
        <f t="shared" ref="C119:V119" si="36">C40/1000*3.6</f>
        <v>0</v>
      </c>
      <c r="D119" s="3">
        <f t="shared" si="36"/>
        <v>0</v>
      </c>
      <c r="E119" s="3">
        <f t="shared" si="36"/>
        <v>0</v>
      </c>
      <c r="F119" s="3">
        <f t="shared" si="36"/>
        <v>0</v>
      </c>
      <c r="G119" s="3">
        <f t="shared" si="36"/>
        <v>0</v>
      </c>
      <c r="H119" s="3">
        <f t="shared" si="36"/>
        <v>0</v>
      </c>
      <c r="I119" s="3">
        <f t="shared" si="36"/>
        <v>0</v>
      </c>
      <c r="J119" s="3">
        <f t="shared" si="36"/>
        <v>0</v>
      </c>
      <c r="K119" s="3">
        <f t="shared" si="36"/>
        <v>0</v>
      </c>
      <c r="L119" s="3">
        <f t="shared" si="36"/>
        <v>0</v>
      </c>
      <c r="M119" s="3">
        <f t="shared" si="36"/>
        <v>0</v>
      </c>
      <c r="N119" s="3">
        <f t="shared" si="36"/>
        <v>0</v>
      </c>
      <c r="O119" s="3">
        <f t="shared" si="36"/>
        <v>0</v>
      </c>
      <c r="P119" s="3">
        <f t="shared" si="36"/>
        <v>0</v>
      </c>
      <c r="Q119" s="3">
        <f t="shared" si="36"/>
        <v>0</v>
      </c>
      <c r="R119" s="3">
        <f t="shared" si="36"/>
        <v>0</v>
      </c>
      <c r="S119" s="3">
        <f t="shared" si="36"/>
        <v>0</v>
      </c>
      <c r="T119" s="3">
        <f t="shared" si="36"/>
        <v>0</v>
      </c>
      <c r="U119" s="3">
        <f t="shared" si="36"/>
        <v>0</v>
      </c>
      <c r="V119" s="3">
        <f t="shared" si="36"/>
        <v>0</v>
      </c>
      <c r="W119" s="3"/>
    </row>
    <row r="120" spans="1:23" hidden="1">
      <c r="A120" t="s">
        <v>62</v>
      </c>
      <c r="B120" s="1"/>
      <c r="C120" s="3">
        <f t="shared" ref="C120:W120" si="37">C41/1000*3.6</f>
        <v>0</v>
      </c>
      <c r="D120" s="3">
        <f t="shared" si="37"/>
        <v>0</v>
      </c>
      <c r="E120" s="3">
        <f t="shared" si="37"/>
        <v>0</v>
      </c>
      <c r="F120" s="3">
        <f t="shared" si="37"/>
        <v>0</v>
      </c>
      <c r="G120" s="3">
        <f t="shared" si="37"/>
        <v>0</v>
      </c>
      <c r="H120" s="3">
        <f t="shared" si="37"/>
        <v>0</v>
      </c>
      <c r="I120" s="3">
        <f t="shared" si="37"/>
        <v>0</v>
      </c>
      <c r="J120" s="3">
        <f t="shared" si="37"/>
        <v>0</v>
      </c>
      <c r="K120" s="3">
        <f t="shared" si="37"/>
        <v>0</v>
      </c>
      <c r="L120" s="3">
        <f t="shared" si="37"/>
        <v>0</v>
      </c>
      <c r="M120" s="3">
        <f t="shared" si="37"/>
        <v>0</v>
      </c>
      <c r="N120" s="3">
        <f t="shared" si="37"/>
        <v>0</v>
      </c>
      <c r="O120" s="3">
        <f t="shared" si="37"/>
        <v>0</v>
      </c>
      <c r="P120" s="3">
        <f t="shared" si="37"/>
        <v>2.2588920000000002E-2</v>
      </c>
      <c r="Q120" s="3">
        <f t="shared" si="37"/>
        <v>2.3115960000000001E-2</v>
      </c>
      <c r="R120" s="3">
        <f t="shared" si="37"/>
        <v>2.3135040000000003E-2</v>
      </c>
      <c r="S120" s="3">
        <f t="shared" si="37"/>
        <v>2.127708E-2</v>
      </c>
      <c r="T120" s="3">
        <f t="shared" si="37"/>
        <v>2.614824E-2</v>
      </c>
      <c r="U120" s="3">
        <f t="shared" si="37"/>
        <v>3.1123440000000006E-2</v>
      </c>
      <c r="V120" s="3">
        <f t="shared" si="37"/>
        <v>3.0512880000000003E-2</v>
      </c>
      <c r="W120" s="3">
        <f t="shared" si="37"/>
        <v>3.0886200000000003E-2</v>
      </c>
    </row>
    <row r="121" spans="1:23" hidden="1">
      <c r="A121" t="s">
        <v>63</v>
      </c>
      <c r="B121" s="1"/>
      <c r="C121" s="3">
        <f t="shared" ref="C121:V121" si="38">C42/1000*3.6</f>
        <v>0</v>
      </c>
      <c r="D121" s="3">
        <f t="shared" si="38"/>
        <v>0</v>
      </c>
      <c r="E121" s="3">
        <f t="shared" si="38"/>
        <v>0</v>
      </c>
      <c r="F121" s="3">
        <f t="shared" si="38"/>
        <v>0</v>
      </c>
      <c r="G121" s="3">
        <f t="shared" si="38"/>
        <v>0</v>
      </c>
      <c r="H121" s="3">
        <f t="shared" si="38"/>
        <v>0</v>
      </c>
      <c r="I121" s="3">
        <f t="shared" si="38"/>
        <v>0</v>
      </c>
      <c r="J121" s="3">
        <f t="shared" si="38"/>
        <v>0</v>
      </c>
      <c r="K121" s="3">
        <f t="shared" si="38"/>
        <v>0</v>
      </c>
      <c r="L121" s="3">
        <f t="shared" si="38"/>
        <v>0</v>
      </c>
      <c r="M121" s="3">
        <f t="shared" si="38"/>
        <v>0</v>
      </c>
      <c r="N121" s="3">
        <f t="shared" si="38"/>
        <v>0</v>
      </c>
      <c r="O121" s="3">
        <f t="shared" si="38"/>
        <v>0</v>
      </c>
      <c r="P121" s="3">
        <f t="shared" si="38"/>
        <v>0</v>
      </c>
      <c r="Q121" s="3">
        <f t="shared" si="38"/>
        <v>0</v>
      </c>
      <c r="R121" s="3">
        <f t="shared" si="38"/>
        <v>0</v>
      </c>
      <c r="S121" s="3">
        <f t="shared" si="38"/>
        <v>0</v>
      </c>
      <c r="T121" s="3">
        <f t="shared" si="38"/>
        <v>0</v>
      </c>
      <c r="U121" s="3">
        <f t="shared" si="38"/>
        <v>0</v>
      </c>
      <c r="V121" s="3">
        <f t="shared" si="38"/>
        <v>0</v>
      </c>
      <c r="W121" s="3"/>
    </row>
    <row r="122" spans="1:23" hidden="1">
      <c r="A122" t="s">
        <v>64</v>
      </c>
      <c r="B122" s="1"/>
      <c r="C122" s="3">
        <f t="shared" ref="C122:W122" si="39">C43/1000*3.6</f>
        <v>0</v>
      </c>
      <c r="D122" s="3">
        <f t="shared" si="39"/>
        <v>0</v>
      </c>
      <c r="E122" s="3">
        <f t="shared" si="39"/>
        <v>0</v>
      </c>
      <c r="F122" s="3">
        <f t="shared" si="39"/>
        <v>0</v>
      </c>
      <c r="G122" s="3">
        <f t="shared" si="39"/>
        <v>0</v>
      </c>
      <c r="H122" s="3">
        <f t="shared" si="39"/>
        <v>0</v>
      </c>
      <c r="I122" s="3">
        <f t="shared" si="39"/>
        <v>0</v>
      </c>
      <c r="J122" s="3">
        <f t="shared" si="39"/>
        <v>0</v>
      </c>
      <c r="K122" s="3">
        <f t="shared" si="39"/>
        <v>0</v>
      </c>
      <c r="L122" s="3">
        <f t="shared" si="39"/>
        <v>0</v>
      </c>
      <c r="M122" s="3">
        <f t="shared" si="39"/>
        <v>0</v>
      </c>
      <c r="N122" s="3">
        <f t="shared" si="39"/>
        <v>0</v>
      </c>
      <c r="O122" s="3">
        <f t="shared" si="39"/>
        <v>0</v>
      </c>
      <c r="P122" s="3">
        <f t="shared" si="39"/>
        <v>0</v>
      </c>
      <c r="Q122" s="3">
        <f t="shared" si="39"/>
        <v>0</v>
      </c>
      <c r="R122" s="3">
        <f t="shared" si="39"/>
        <v>0</v>
      </c>
      <c r="S122" s="3">
        <f t="shared" si="39"/>
        <v>2.6440200000000001E-2</v>
      </c>
      <c r="T122" s="3">
        <f t="shared" si="39"/>
        <v>3.2077800000000004E-2</v>
      </c>
      <c r="U122" s="3">
        <f t="shared" si="39"/>
        <v>2.6323560000000003E-2</v>
      </c>
      <c r="V122" s="3">
        <f t="shared" si="39"/>
        <v>2.3489280000000001E-2</v>
      </c>
      <c r="W122" s="3">
        <f t="shared" si="39"/>
        <v>2.6048519999999999E-2</v>
      </c>
    </row>
    <row r="123" spans="1:23" hidden="1">
      <c r="A123" t="s">
        <v>65</v>
      </c>
      <c r="W123" t="s">
        <v>5</v>
      </c>
    </row>
    <row r="124" spans="1:23" hidden="1"/>
    <row r="125" spans="1:23">
      <c r="J125" s="31"/>
    </row>
  </sheetData>
  <autoFilter ref="A4:W52">
    <filterColumn colId="0">
      <filters>
        <filter val="EU (15/27 countries)*"/>
        <filter val="Hungary"/>
        <filter val="Netherlands"/>
      </filters>
    </filterColumn>
  </autoFilter>
  <hyperlinks>
    <hyperlink ref="D1" r:id="rId1"/>
  </hyperlinks>
  <pageMargins left="0.75" right="0.75" top="1" bottom="1" header="0.5" footer="0.5"/>
  <pageSetup scale="43" orientation="portrait" horizontalDpi="300" verticalDpi="300" r:id="rId2"/>
  <headerFooter alignWithMargins="0"/>
  <rowBreaks count="1" manualBreakCount="1">
    <brk id="80" max="22" man="1"/>
  </rowBreaks>
  <drawing r:id="rId3"/>
  <legacyDrawing r:id="rId4"/>
</worksheet>
</file>

<file path=xl/worksheets/sheet2.xml><?xml version="1.0" encoding="utf-8"?>
<worksheet xmlns="http://schemas.openxmlformats.org/spreadsheetml/2006/main" xmlns:r="http://schemas.openxmlformats.org/officeDocument/2006/relationships">
  <sheetPr filterMode="1"/>
  <dimension ref="A1:XFD81"/>
  <sheetViews>
    <sheetView zoomScale="80" zoomScaleNormal="80" workbookViewId="0">
      <selection activeCell="A2" sqref="A2"/>
    </sheetView>
  </sheetViews>
  <sheetFormatPr defaultRowHeight="12.75"/>
  <cols>
    <col min="1" max="1" width="20.7109375" customWidth="1"/>
    <col min="2" max="2" width="0" hidden="1" customWidth="1"/>
  </cols>
  <sheetData>
    <row r="1" spans="1:33 16384:16384">
      <c r="A1" s="4" t="s">
        <v>78</v>
      </c>
      <c r="D1" s="43" t="s">
        <v>103</v>
      </c>
      <c r="I1" s="32"/>
      <c r="J1" s="32"/>
      <c r="K1" s="33"/>
      <c r="L1" s="33"/>
      <c r="M1" s="33"/>
      <c r="N1" s="33"/>
      <c r="O1" s="33"/>
      <c r="P1" s="33"/>
      <c r="Q1" s="33"/>
      <c r="R1" s="33"/>
      <c r="S1" s="33"/>
      <c r="T1" s="33"/>
      <c r="U1" s="33"/>
      <c r="V1" s="33"/>
      <c r="W1" s="33"/>
      <c r="X1" s="31"/>
    </row>
    <row r="2" spans="1:33 16384:16384">
      <c r="A2" s="4" t="s">
        <v>79</v>
      </c>
      <c r="J2" s="41"/>
      <c r="K2" s="40"/>
      <c r="L2" s="40"/>
      <c r="M2" s="40"/>
      <c r="N2" s="40"/>
      <c r="O2" s="40"/>
      <c r="P2" s="40"/>
      <c r="Q2" s="40"/>
      <c r="R2" s="40"/>
      <c r="S2" s="40"/>
      <c r="T2" s="40"/>
      <c r="U2" s="40"/>
      <c r="V2" s="40"/>
      <c r="W2" s="40"/>
    </row>
    <row r="3" spans="1:33 16384:16384">
      <c r="A3" s="4" t="s">
        <v>2</v>
      </c>
      <c r="J3" s="41"/>
      <c r="K3" s="2"/>
      <c r="L3" s="2"/>
      <c r="M3" s="2"/>
      <c r="N3" s="2"/>
      <c r="O3" s="2"/>
      <c r="P3" s="2"/>
      <c r="Q3" s="2"/>
      <c r="R3" s="2"/>
      <c r="S3" s="2"/>
      <c r="T3" s="2"/>
      <c r="U3" s="2"/>
      <c r="V3" s="2"/>
      <c r="W3" s="40"/>
      <c r="AG3" s="42"/>
    </row>
    <row r="4" spans="1:33 16384:16384">
      <c r="A4" s="7" t="s">
        <v>3</v>
      </c>
      <c r="B4" s="7" t="s">
        <v>4</v>
      </c>
      <c r="C4" s="7" t="s">
        <v>6</v>
      </c>
      <c r="D4" s="7" t="s">
        <v>7</v>
      </c>
      <c r="E4" s="7" t="s">
        <v>8</v>
      </c>
      <c r="F4" s="7" t="s">
        <v>9</v>
      </c>
      <c r="G4" s="7" t="s">
        <v>10</v>
      </c>
      <c r="H4" s="7" t="s">
        <v>11</v>
      </c>
      <c r="I4" s="7" t="s">
        <v>12</v>
      </c>
      <c r="J4" s="7" t="s">
        <v>13</v>
      </c>
      <c r="K4" s="7" t="s">
        <v>14</v>
      </c>
      <c r="L4" s="7" t="s">
        <v>15</v>
      </c>
      <c r="M4" s="7" t="s">
        <v>16</v>
      </c>
      <c r="N4" s="7" t="s">
        <v>17</v>
      </c>
      <c r="O4" s="7" t="s">
        <v>18</v>
      </c>
      <c r="P4" s="7" t="s">
        <v>19</v>
      </c>
      <c r="Q4" s="7" t="s">
        <v>20</v>
      </c>
      <c r="R4" s="7" t="s">
        <v>21</v>
      </c>
      <c r="S4" s="12" t="s">
        <v>22</v>
      </c>
      <c r="T4" s="12" t="s">
        <v>23</v>
      </c>
      <c r="U4" s="12" t="s">
        <v>24</v>
      </c>
      <c r="V4" s="12" t="s">
        <v>25</v>
      </c>
      <c r="W4" s="12" t="s">
        <v>100</v>
      </c>
    </row>
    <row r="5" spans="1:33 16384:16384" hidden="1">
      <c r="A5" s="50" t="s">
        <v>26</v>
      </c>
      <c r="B5" s="51"/>
      <c r="C5" s="51"/>
      <c r="D5" s="51"/>
      <c r="E5" s="51"/>
      <c r="F5" s="51"/>
      <c r="G5" s="51"/>
      <c r="H5" s="51"/>
      <c r="I5" s="51"/>
      <c r="J5" s="51"/>
      <c r="K5" s="51"/>
      <c r="L5" s="51"/>
      <c r="M5" s="51"/>
      <c r="N5" s="51"/>
      <c r="O5" s="51"/>
      <c r="P5" s="50">
        <v>6.01</v>
      </c>
      <c r="Q5" s="50">
        <v>8.11</v>
      </c>
      <c r="R5" s="50">
        <v>8.8699999999999992</v>
      </c>
      <c r="S5" s="50">
        <v>8.83</v>
      </c>
      <c r="T5" s="50">
        <v>9.27</v>
      </c>
      <c r="U5" s="50">
        <v>7.9</v>
      </c>
      <c r="V5" s="50">
        <v>8.99</v>
      </c>
      <c r="W5" s="50">
        <v>10.14</v>
      </c>
      <c r="XFD5" s="4"/>
    </row>
    <row r="6" spans="1:33 16384:16384" hidden="1">
      <c r="A6" s="50" t="s">
        <v>28</v>
      </c>
      <c r="B6" s="51"/>
      <c r="C6" s="51"/>
      <c r="D6" s="51"/>
      <c r="E6" s="51"/>
      <c r="F6" s="51"/>
      <c r="G6" s="51"/>
      <c r="H6" s="51"/>
      <c r="I6" s="51"/>
      <c r="J6" s="51"/>
      <c r="K6" s="51"/>
      <c r="L6" s="51"/>
      <c r="M6" s="51"/>
      <c r="N6" s="51"/>
      <c r="O6" s="50">
        <v>5.35</v>
      </c>
      <c r="P6" s="50">
        <v>6.13</v>
      </c>
      <c r="Q6" s="50">
        <v>8.2200000000000006</v>
      </c>
      <c r="R6" s="50">
        <v>8.99</v>
      </c>
      <c r="S6" s="51"/>
      <c r="T6" s="51"/>
      <c r="U6" s="51"/>
      <c r="V6" s="51"/>
      <c r="W6" s="50" t="s">
        <v>27</v>
      </c>
    </row>
    <row r="7" spans="1:33 16384:16384" hidden="1">
      <c r="A7" s="50" t="s">
        <v>29</v>
      </c>
      <c r="B7" s="50">
        <v>4.1399999999999997</v>
      </c>
      <c r="C7" s="50">
        <v>3.96</v>
      </c>
      <c r="D7" s="50">
        <v>3.76</v>
      </c>
      <c r="E7" s="50">
        <v>3.84</v>
      </c>
      <c r="F7" s="50">
        <v>3.71</v>
      </c>
      <c r="G7" s="50">
        <v>3.6</v>
      </c>
      <c r="H7" s="50">
        <v>4.03</v>
      </c>
      <c r="I7" s="50">
        <v>4.03</v>
      </c>
      <c r="J7" s="50">
        <v>3.49</v>
      </c>
      <c r="K7" s="50">
        <v>4.22</v>
      </c>
      <c r="L7" s="50">
        <v>6.12</v>
      </c>
      <c r="M7" s="50">
        <v>5.75</v>
      </c>
      <c r="N7" s="50">
        <v>5.56</v>
      </c>
      <c r="O7" s="50">
        <v>5.44</v>
      </c>
      <c r="P7" s="50">
        <v>6.23</v>
      </c>
      <c r="Q7" s="50">
        <v>8.34</v>
      </c>
      <c r="R7" s="50">
        <v>9.11</v>
      </c>
      <c r="S7" s="51"/>
      <c r="T7" s="51"/>
      <c r="U7" s="51"/>
      <c r="V7" s="51"/>
      <c r="W7" s="50" t="s">
        <v>27</v>
      </c>
    </row>
    <row r="8" spans="1:33 16384:16384">
      <c r="A8" s="7" t="s">
        <v>91</v>
      </c>
      <c r="B8" s="7"/>
      <c r="C8" s="7">
        <f>C7</f>
        <v>3.96</v>
      </c>
      <c r="D8" s="7">
        <f t="shared" ref="D8:R8" si="0">D7</f>
        <v>3.76</v>
      </c>
      <c r="E8" s="7">
        <f t="shared" si="0"/>
        <v>3.84</v>
      </c>
      <c r="F8" s="7">
        <f t="shared" si="0"/>
        <v>3.71</v>
      </c>
      <c r="G8" s="7">
        <f t="shared" si="0"/>
        <v>3.6</v>
      </c>
      <c r="H8" s="7">
        <f t="shared" si="0"/>
        <v>4.03</v>
      </c>
      <c r="I8" s="7">
        <f t="shared" si="0"/>
        <v>4.03</v>
      </c>
      <c r="J8" s="7">
        <f t="shared" si="0"/>
        <v>3.49</v>
      </c>
      <c r="K8" s="7">
        <f t="shared" si="0"/>
        <v>4.22</v>
      </c>
      <c r="L8" s="7">
        <f t="shared" si="0"/>
        <v>6.12</v>
      </c>
      <c r="M8" s="7">
        <f t="shared" si="0"/>
        <v>5.75</v>
      </c>
      <c r="N8" s="7">
        <f t="shared" si="0"/>
        <v>5.56</v>
      </c>
      <c r="O8" s="7">
        <f t="shared" si="0"/>
        <v>5.44</v>
      </c>
      <c r="P8" s="7">
        <f t="shared" si="0"/>
        <v>6.23</v>
      </c>
      <c r="Q8" s="7">
        <f t="shared" si="0"/>
        <v>8.34</v>
      </c>
      <c r="R8" s="7">
        <f t="shared" si="0"/>
        <v>9.11</v>
      </c>
      <c r="S8" s="13">
        <f>S5</f>
        <v>8.83</v>
      </c>
      <c r="T8" s="13">
        <f t="shared" ref="T8:W8" si="1">T5</f>
        <v>9.27</v>
      </c>
      <c r="U8" s="13">
        <f t="shared" si="1"/>
        <v>7.9</v>
      </c>
      <c r="V8" s="13">
        <f t="shared" si="1"/>
        <v>8.99</v>
      </c>
      <c r="W8" s="13">
        <f t="shared" si="1"/>
        <v>10.14</v>
      </c>
      <c r="Y8" s="43"/>
      <c r="Z8" s="43"/>
      <c r="AA8" s="43"/>
      <c r="AB8" s="43"/>
      <c r="AC8" s="43"/>
      <c r="AD8" s="43"/>
      <c r="AE8" s="43"/>
    </row>
    <row r="9" spans="1:33 16384:16384" ht="12.75" hidden="1" customHeight="1">
      <c r="A9" s="50" t="s">
        <v>30</v>
      </c>
      <c r="B9" s="50">
        <v>4.6005000000000003</v>
      </c>
      <c r="C9" s="50">
        <v>4.3139000000000003</v>
      </c>
      <c r="D9" s="50">
        <v>4.0932000000000004</v>
      </c>
      <c r="E9" s="50">
        <v>4.1181000000000001</v>
      </c>
      <c r="F9" s="50">
        <v>4.0778999999999996</v>
      </c>
      <c r="G9" s="50">
        <v>3.9666999999999999</v>
      </c>
      <c r="H9" s="50">
        <v>4.1600999999999999</v>
      </c>
      <c r="I9" s="50">
        <v>4.2492999999999999</v>
      </c>
      <c r="J9" s="50">
        <v>3.4630999999999998</v>
      </c>
      <c r="K9" s="50">
        <v>4.4223999999999997</v>
      </c>
      <c r="L9" s="50">
        <v>6.3188000000000004</v>
      </c>
      <c r="M9" s="50">
        <v>5.25</v>
      </c>
      <c r="N9" s="50">
        <v>5.42</v>
      </c>
      <c r="O9" s="50">
        <v>5.2805999999999997</v>
      </c>
      <c r="P9" s="50">
        <v>5.27</v>
      </c>
      <c r="Q9" s="50">
        <v>7.06</v>
      </c>
      <c r="R9" s="50">
        <v>6.89</v>
      </c>
      <c r="S9" s="50">
        <v>8.98</v>
      </c>
      <c r="T9" s="50">
        <v>8.73</v>
      </c>
      <c r="U9" s="50">
        <v>7.64</v>
      </c>
      <c r="V9" s="50">
        <v>8.7200000000000006</v>
      </c>
      <c r="W9" s="50">
        <v>9.17</v>
      </c>
      <c r="X9" s="37"/>
      <c r="Y9" s="37"/>
      <c r="Z9" s="37"/>
      <c r="AA9" s="37"/>
      <c r="AB9" s="37"/>
      <c r="AC9" s="37"/>
      <c r="AD9" s="37"/>
      <c r="AE9" s="37"/>
      <c r="XFD9" s="4"/>
    </row>
    <row r="10" spans="1:33 16384:16384" ht="12.75" hidden="1" customHeight="1">
      <c r="A10" s="50" t="s">
        <v>31</v>
      </c>
      <c r="B10" s="51"/>
      <c r="C10" s="51"/>
      <c r="D10" s="51"/>
      <c r="E10" s="51"/>
      <c r="F10" s="51"/>
      <c r="G10" s="51"/>
      <c r="H10" s="51"/>
      <c r="I10" s="51"/>
      <c r="J10" s="51"/>
      <c r="K10" s="51"/>
      <c r="L10" s="51"/>
      <c r="M10" s="51"/>
      <c r="N10" s="51"/>
      <c r="O10" s="50">
        <v>3.5005000000000002</v>
      </c>
      <c r="P10" s="50">
        <v>3.7772999999999999</v>
      </c>
      <c r="Q10" s="50">
        <v>4.5019999999999998</v>
      </c>
      <c r="R10" s="50">
        <v>5.2172999999999998</v>
      </c>
      <c r="S10" s="50">
        <v>5.7163000000000004</v>
      </c>
      <c r="T10" s="50">
        <v>8.7431999999999999</v>
      </c>
      <c r="U10" s="50">
        <v>6.6622000000000003</v>
      </c>
      <c r="V10" s="50">
        <v>7.9763000000000002</v>
      </c>
      <c r="W10" s="50">
        <v>10.031700000000001</v>
      </c>
      <c r="X10" s="37"/>
      <c r="Y10" s="37"/>
      <c r="Z10" s="37"/>
      <c r="AA10" s="37"/>
      <c r="AB10" s="37"/>
      <c r="AC10" s="37"/>
      <c r="AD10" s="37"/>
      <c r="AE10" s="37"/>
    </row>
    <row r="11" spans="1:33 16384:16384" ht="12.75" hidden="1" customHeight="1">
      <c r="A11" s="50" t="s">
        <v>32</v>
      </c>
      <c r="B11" s="51"/>
      <c r="C11" s="51"/>
      <c r="D11" s="51"/>
      <c r="E11" s="51"/>
      <c r="F11" s="51"/>
      <c r="G11" s="51"/>
      <c r="H11" s="51"/>
      <c r="I11" s="51"/>
      <c r="J11" s="51"/>
      <c r="K11" s="50">
        <v>3.0082</v>
      </c>
      <c r="L11" s="50">
        <v>3.8763999999999998</v>
      </c>
      <c r="M11" s="50">
        <v>4.6798999999999999</v>
      </c>
      <c r="N11" s="50">
        <v>4.1359000000000004</v>
      </c>
      <c r="O11" s="50">
        <v>4.2007000000000003</v>
      </c>
      <c r="P11" s="50">
        <v>5.1086</v>
      </c>
      <c r="Q11" s="50">
        <v>7.3407</v>
      </c>
      <c r="R11" s="50">
        <v>6.5632000000000001</v>
      </c>
      <c r="S11" s="50">
        <v>8.5374999999999996</v>
      </c>
      <c r="T11" s="50">
        <v>8.9816000000000003</v>
      </c>
      <c r="U11" s="50">
        <v>8.2283000000000008</v>
      </c>
      <c r="V11" s="50">
        <v>8.3566000000000003</v>
      </c>
      <c r="W11" s="50">
        <v>8.9690999999999992</v>
      </c>
      <c r="X11" s="37"/>
      <c r="Y11" s="37"/>
      <c r="Z11" s="37"/>
      <c r="AA11" s="37"/>
      <c r="AB11" s="37"/>
      <c r="AC11" s="37"/>
      <c r="AD11" s="37"/>
      <c r="AE11" s="37"/>
    </row>
    <row r="12" spans="1:33 16384:16384" ht="12.75" hidden="1" customHeight="1">
      <c r="A12" s="50" t="s">
        <v>33</v>
      </c>
      <c r="B12" s="51"/>
      <c r="C12" s="50">
        <v>3.3222999999999998</v>
      </c>
      <c r="D12" s="50">
        <v>3.5337000000000001</v>
      </c>
      <c r="E12" s="50">
        <v>3.2353000000000001</v>
      </c>
      <c r="F12" s="50">
        <v>3.6179999999999999</v>
      </c>
      <c r="G12" s="50">
        <v>3.4239000000000002</v>
      </c>
      <c r="H12" s="50">
        <v>4.0346000000000002</v>
      </c>
      <c r="I12" s="50">
        <v>3.5878000000000001</v>
      </c>
      <c r="J12" s="50">
        <v>2.6474000000000002</v>
      </c>
      <c r="K12" s="50">
        <v>4.5944000000000003</v>
      </c>
      <c r="L12" s="50">
        <v>5.9885999999999999</v>
      </c>
      <c r="M12" s="50">
        <v>4.4935</v>
      </c>
      <c r="N12" s="50">
        <v>5.2607999999999997</v>
      </c>
      <c r="O12" s="50">
        <v>4.6052</v>
      </c>
      <c r="P12" s="50">
        <v>6.0076999999999998</v>
      </c>
      <c r="Q12" s="50">
        <v>6.1650999999999998</v>
      </c>
      <c r="R12" s="50">
        <v>5.7687999999999997</v>
      </c>
      <c r="S12" s="51"/>
      <c r="T12" s="50">
        <v>7.3819999999999997</v>
      </c>
      <c r="U12" s="50">
        <v>6.6539999999999999</v>
      </c>
      <c r="V12" s="50">
        <v>9.4311000000000007</v>
      </c>
      <c r="W12" s="50">
        <v>9.9032</v>
      </c>
      <c r="X12" s="37"/>
      <c r="Y12" s="37"/>
      <c r="Z12" s="37"/>
      <c r="AA12" s="37"/>
      <c r="AB12" s="37"/>
      <c r="AC12" s="37"/>
      <c r="AD12" s="37"/>
      <c r="AE12" s="37"/>
    </row>
    <row r="13" spans="1:33 16384:16384" ht="12.75" hidden="1" customHeight="1">
      <c r="A13" s="50" t="s">
        <v>34</v>
      </c>
      <c r="B13" s="50">
        <v>4.8418000000000001</v>
      </c>
      <c r="C13" s="50">
        <v>4.8438999999999997</v>
      </c>
      <c r="D13" s="50">
        <v>4.78</v>
      </c>
      <c r="E13" s="50">
        <v>4.9081999999999999</v>
      </c>
      <c r="F13" s="50">
        <v>4.6496000000000004</v>
      </c>
      <c r="G13" s="50">
        <v>4.4134000000000002</v>
      </c>
      <c r="H13" s="50">
        <v>4.96</v>
      </c>
      <c r="I13" s="50">
        <v>4.9752000000000001</v>
      </c>
      <c r="J13" s="50">
        <v>4.2130000000000001</v>
      </c>
      <c r="K13" s="50">
        <v>4.7805999999999997</v>
      </c>
      <c r="L13" s="50">
        <v>7.7563000000000004</v>
      </c>
      <c r="M13" s="50">
        <v>7.28</v>
      </c>
      <c r="N13" s="50">
        <v>6.73</v>
      </c>
      <c r="O13" s="50">
        <v>6.3890000000000002</v>
      </c>
      <c r="P13" s="50">
        <v>7.76</v>
      </c>
      <c r="Q13" s="50">
        <v>10.47</v>
      </c>
      <c r="R13" s="50">
        <v>12.15</v>
      </c>
      <c r="S13" s="50">
        <v>11.28</v>
      </c>
      <c r="T13" s="50">
        <v>10.86</v>
      </c>
      <c r="U13" s="50">
        <v>8.98</v>
      </c>
      <c r="V13" s="50">
        <v>11.58</v>
      </c>
      <c r="W13" s="50">
        <v>12.04</v>
      </c>
      <c r="X13" s="37"/>
      <c r="Y13" s="37"/>
      <c r="Z13" s="37"/>
      <c r="AA13" s="37"/>
      <c r="AB13" s="37"/>
      <c r="AC13" s="37"/>
      <c r="AD13" s="37"/>
      <c r="AE13" s="37"/>
    </row>
    <row r="14" spans="1:33 16384:16384" ht="12.75" hidden="1" customHeight="1">
      <c r="A14" s="50" t="s">
        <v>35</v>
      </c>
      <c r="B14" s="51"/>
      <c r="C14" s="51"/>
      <c r="D14" s="51"/>
      <c r="E14" s="51"/>
      <c r="F14" s="51"/>
      <c r="G14" s="51"/>
      <c r="H14" s="51"/>
      <c r="I14" s="51"/>
      <c r="J14" s="51"/>
      <c r="K14" s="51"/>
      <c r="L14" s="51"/>
      <c r="M14" s="51"/>
      <c r="N14" s="50">
        <v>2.9127999999999998</v>
      </c>
      <c r="O14" s="50">
        <v>2.9127999999999998</v>
      </c>
      <c r="P14" s="50">
        <v>2.7519999999999998</v>
      </c>
      <c r="Q14" s="50">
        <v>2.8447</v>
      </c>
      <c r="R14" s="50">
        <v>3.6909000000000001</v>
      </c>
      <c r="S14" s="50">
        <v>6.7774000000000001</v>
      </c>
      <c r="T14" s="50">
        <v>7.3010999999999999</v>
      </c>
      <c r="U14" s="50">
        <v>7.5019</v>
      </c>
      <c r="V14" s="50">
        <v>7.31</v>
      </c>
      <c r="W14" s="50">
        <v>9.82</v>
      </c>
      <c r="X14" s="37"/>
      <c r="Y14" s="37"/>
      <c r="Z14" s="37"/>
      <c r="AA14" s="37"/>
      <c r="AB14" s="37"/>
      <c r="AC14" s="37"/>
      <c r="AD14" s="37"/>
      <c r="AE14" s="37"/>
    </row>
    <row r="15" spans="1:33 16384:16384" ht="12.75" hidden="1" customHeight="1">
      <c r="A15" s="50" t="s">
        <v>36</v>
      </c>
      <c r="B15" s="50">
        <v>4.6889000000000003</v>
      </c>
      <c r="C15" s="50">
        <v>3.1454</v>
      </c>
      <c r="D15" s="50">
        <v>3.0874999999999999</v>
      </c>
      <c r="E15" s="50">
        <v>2.9432</v>
      </c>
      <c r="F15" s="50">
        <v>3.1871</v>
      </c>
      <c r="G15" s="50">
        <v>2.9297</v>
      </c>
      <c r="H15" s="50">
        <v>3.8275000000000001</v>
      </c>
      <c r="I15" s="50">
        <v>2.9613</v>
      </c>
      <c r="J15" s="50">
        <v>3.0855000000000001</v>
      </c>
      <c r="K15" s="50">
        <v>3.5933999999999999</v>
      </c>
      <c r="L15" s="50">
        <v>4.6471999999999998</v>
      </c>
      <c r="M15" s="50">
        <v>4.88</v>
      </c>
      <c r="N15" s="50">
        <v>4.9400000000000004</v>
      </c>
      <c r="O15" s="51"/>
      <c r="P15" s="51"/>
      <c r="Q15" s="51"/>
      <c r="R15" s="51"/>
      <c r="S15" s="50">
        <v>11.05</v>
      </c>
      <c r="T15" s="50">
        <v>9.3000000000000007</v>
      </c>
      <c r="U15" s="50">
        <v>7.67</v>
      </c>
      <c r="V15" s="50">
        <v>9.9</v>
      </c>
      <c r="W15" s="50">
        <v>9.76</v>
      </c>
      <c r="X15" s="37"/>
      <c r="Y15" s="37"/>
      <c r="Z15" s="37"/>
      <c r="AA15" s="37"/>
      <c r="AB15" s="37"/>
      <c r="AC15" s="37"/>
      <c r="AD15" s="37"/>
      <c r="AE15" s="37"/>
    </row>
    <row r="16" spans="1:33 16384:16384" ht="12.75" hidden="1" customHeight="1">
      <c r="A16" s="50" t="s">
        <v>37</v>
      </c>
      <c r="B16" s="51"/>
      <c r="C16" s="51"/>
      <c r="D16" s="51"/>
      <c r="E16" s="51"/>
      <c r="F16" s="51"/>
      <c r="G16" s="51"/>
      <c r="H16" s="51"/>
      <c r="I16" s="51"/>
      <c r="J16" s="51"/>
      <c r="K16" s="51"/>
      <c r="L16" s="51"/>
      <c r="M16" s="51"/>
      <c r="N16" s="51"/>
      <c r="O16" s="51"/>
      <c r="P16" s="51"/>
      <c r="Q16" s="51"/>
      <c r="R16" s="51"/>
      <c r="S16" s="51"/>
      <c r="T16" s="51"/>
      <c r="U16" s="51"/>
      <c r="V16" s="51"/>
      <c r="W16" s="50" t="s">
        <v>27</v>
      </c>
      <c r="X16" s="37"/>
      <c r="Y16" s="37"/>
      <c r="Z16" s="37"/>
      <c r="AA16" s="37"/>
      <c r="AB16" s="37"/>
      <c r="AC16" s="37"/>
      <c r="AD16" s="37"/>
      <c r="AE16" s="37"/>
    </row>
    <row r="17" spans="1:31 16384:16384" ht="12.75" hidden="1" customHeight="1">
      <c r="A17" s="50" t="s">
        <v>38</v>
      </c>
      <c r="B17" s="50">
        <v>3.8721999999999999</v>
      </c>
      <c r="C17" s="50">
        <v>2.6526000000000001</v>
      </c>
      <c r="D17" s="50">
        <v>2.7292000000000001</v>
      </c>
      <c r="E17" s="50">
        <v>2.3014999999999999</v>
      </c>
      <c r="F17" s="50">
        <v>3.1711</v>
      </c>
      <c r="G17" s="50">
        <v>3.1419000000000001</v>
      </c>
      <c r="H17" s="50">
        <v>3.7345999999999999</v>
      </c>
      <c r="I17" s="50">
        <v>3.6716000000000002</v>
      </c>
      <c r="J17" s="50">
        <v>2.8386</v>
      </c>
      <c r="K17" s="50">
        <v>4.0490000000000004</v>
      </c>
      <c r="L17" s="50">
        <v>5.5365000000000002</v>
      </c>
      <c r="M17" s="50">
        <v>4.34</v>
      </c>
      <c r="N17" s="50">
        <v>4.8099999999999996</v>
      </c>
      <c r="O17" s="50">
        <v>4.4066000000000001</v>
      </c>
      <c r="P17" s="50">
        <v>4.6832000000000003</v>
      </c>
      <c r="Q17" s="50">
        <v>7.24</v>
      </c>
      <c r="R17" s="50">
        <v>7.0735999999999999</v>
      </c>
      <c r="S17" s="50">
        <v>7.641</v>
      </c>
      <c r="T17" s="50">
        <v>8.702</v>
      </c>
      <c r="U17" s="50">
        <v>7.7023000000000001</v>
      </c>
      <c r="V17" s="50">
        <v>8.09</v>
      </c>
      <c r="W17" s="50">
        <v>10.029999999999999</v>
      </c>
      <c r="X17" s="37"/>
      <c r="Y17" s="37"/>
      <c r="Z17" s="37"/>
      <c r="AA17" s="37"/>
      <c r="AB17" s="37"/>
      <c r="AC17" s="37"/>
      <c r="AD17" s="37"/>
      <c r="AE17" s="37"/>
    </row>
    <row r="18" spans="1:31 16384:16384" ht="12.75" hidden="1" customHeight="1">
      <c r="A18" s="50" t="s">
        <v>39</v>
      </c>
      <c r="B18" s="50">
        <v>3.4902000000000002</v>
      </c>
      <c r="C18" s="50">
        <v>3.4885999999999999</v>
      </c>
      <c r="D18" s="50">
        <v>3.4878</v>
      </c>
      <c r="E18" s="50">
        <v>3.5384000000000002</v>
      </c>
      <c r="F18" s="50">
        <v>3.3332000000000002</v>
      </c>
      <c r="G18" s="50">
        <v>3.3889</v>
      </c>
      <c r="H18" s="50">
        <v>3.5836999999999999</v>
      </c>
      <c r="I18" s="50">
        <v>3.7012</v>
      </c>
      <c r="J18" s="50">
        <v>3.3874</v>
      </c>
      <c r="K18" s="50">
        <v>4.2930000000000001</v>
      </c>
      <c r="L18" s="50">
        <v>5.9394</v>
      </c>
      <c r="M18" s="50">
        <v>4.93</v>
      </c>
      <c r="N18" s="50">
        <v>5.46</v>
      </c>
      <c r="O18" s="50">
        <v>5.16</v>
      </c>
      <c r="P18" s="50">
        <v>6.22</v>
      </c>
      <c r="Q18" s="50">
        <v>8.06</v>
      </c>
      <c r="R18" s="50">
        <v>7.63</v>
      </c>
      <c r="S18" s="50">
        <v>9.06</v>
      </c>
      <c r="T18" s="50">
        <v>9.76</v>
      </c>
      <c r="U18" s="50">
        <v>8.9499999999999993</v>
      </c>
      <c r="V18" s="50">
        <v>9.86</v>
      </c>
      <c r="W18" s="50">
        <v>10.51</v>
      </c>
      <c r="X18" s="37"/>
      <c r="Y18" s="37"/>
      <c r="Z18" s="37"/>
      <c r="AA18" s="37"/>
      <c r="AB18" s="37"/>
      <c r="AC18" s="37"/>
      <c r="AD18" s="37"/>
      <c r="AE18" s="37"/>
    </row>
    <row r="19" spans="1:31 16384:16384" ht="12.75" hidden="1" customHeight="1">
      <c r="A19" s="50" t="s">
        <v>40</v>
      </c>
      <c r="B19" s="50">
        <v>3.9190999999999998</v>
      </c>
      <c r="C19" s="50">
        <v>3.7751000000000001</v>
      </c>
      <c r="D19" s="50">
        <v>3.2482000000000002</v>
      </c>
      <c r="E19" s="50">
        <v>3.5078999999999998</v>
      </c>
      <c r="F19" s="50">
        <v>3.2770999999999999</v>
      </c>
      <c r="G19" s="50">
        <v>3.577</v>
      </c>
      <c r="H19" s="50">
        <v>4.4222999999999999</v>
      </c>
      <c r="I19" s="50">
        <v>4.2305000000000001</v>
      </c>
      <c r="J19" s="50">
        <v>3.4782999999999999</v>
      </c>
      <c r="K19" s="50">
        <v>4.1414999999999997</v>
      </c>
      <c r="L19" s="50">
        <v>6.5816999999999997</v>
      </c>
      <c r="M19" s="50">
        <v>5.87</v>
      </c>
      <c r="N19" s="50">
        <v>5.38</v>
      </c>
      <c r="O19" s="50">
        <v>5.5949999999999998</v>
      </c>
      <c r="P19" s="50">
        <v>6.0940000000000003</v>
      </c>
      <c r="Q19" s="50">
        <v>7.04</v>
      </c>
      <c r="R19" s="50">
        <v>8.4580000000000002</v>
      </c>
      <c r="S19" s="50">
        <v>8.7739999999999991</v>
      </c>
      <c r="T19" s="50">
        <v>10.401999999999999</v>
      </c>
      <c r="U19" s="50">
        <v>7.78</v>
      </c>
      <c r="V19" s="50">
        <v>8.24</v>
      </c>
      <c r="W19" s="50">
        <v>10.58</v>
      </c>
      <c r="X19" s="37"/>
      <c r="Y19" s="37"/>
      <c r="Z19" s="37"/>
      <c r="AA19" s="37"/>
      <c r="AB19" s="37"/>
      <c r="AC19" s="37"/>
      <c r="AD19" s="37"/>
      <c r="AE19" s="37"/>
    </row>
    <row r="20" spans="1:31 16384:16384" ht="12.75" hidden="1" customHeight="1">
      <c r="A20" s="50" t="s">
        <v>41</v>
      </c>
      <c r="B20" s="51"/>
      <c r="C20" s="51"/>
      <c r="D20" s="51"/>
      <c r="E20" s="51"/>
      <c r="F20" s="51"/>
      <c r="G20" s="51"/>
      <c r="H20" s="51"/>
      <c r="I20" s="51"/>
      <c r="J20" s="51"/>
      <c r="K20" s="51"/>
      <c r="L20" s="51"/>
      <c r="M20" s="51"/>
      <c r="N20" s="51"/>
      <c r="O20" s="51"/>
      <c r="P20" s="51"/>
      <c r="Q20" s="51"/>
      <c r="R20" s="51"/>
      <c r="S20" s="51"/>
      <c r="T20" s="51"/>
      <c r="U20" s="51"/>
      <c r="V20" s="51"/>
      <c r="W20" s="50" t="s">
        <v>27</v>
      </c>
      <c r="X20" s="37"/>
      <c r="Y20" s="37"/>
      <c r="Z20" s="37"/>
      <c r="AA20" s="37"/>
      <c r="AB20" s="37"/>
      <c r="AC20" s="37"/>
      <c r="AD20" s="37"/>
      <c r="AE20" s="37"/>
    </row>
    <row r="21" spans="1:31 16384:16384" ht="12.75" hidden="1" customHeight="1">
      <c r="A21" s="50" t="s">
        <v>42</v>
      </c>
      <c r="B21" s="51"/>
      <c r="C21" s="51"/>
      <c r="D21" s="51"/>
      <c r="E21" s="51"/>
      <c r="F21" s="51"/>
      <c r="G21" s="51"/>
      <c r="H21" s="51"/>
      <c r="I21" s="51"/>
      <c r="J21" s="51"/>
      <c r="K21" s="51"/>
      <c r="L21" s="51"/>
      <c r="M21" s="51"/>
      <c r="N21" s="51"/>
      <c r="O21" s="50">
        <v>3.4740000000000002</v>
      </c>
      <c r="P21" s="50">
        <v>3.4754999999999998</v>
      </c>
      <c r="Q21" s="50">
        <v>4.0517000000000003</v>
      </c>
      <c r="R21" s="50">
        <v>5.2903000000000002</v>
      </c>
      <c r="S21" s="50">
        <v>7.9025999999999996</v>
      </c>
      <c r="T21" s="50">
        <v>10.859400000000001</v>
      </c>
      <c r="U21" s="50">
        <v>7.1585000000000001</v>
      </c>
      <c r="V21" s="50">
        <v>8.1181999999999999</v>
      </c>
      <c r="W21" s="50">
        <v>9.9383999999999997</v>
      </c>
      <c r="X21" s="37"/>
      <c r="Y21" s="37"/>
      <c r="Z21" s="37"/>
      <c r="AA21" s="37"/>
      <c r="AB21" s="37"/>
      <c r="AC21" s="37"/>
      <c r="AD21" s="37"/>
      <c r="AE21" s="37"/>
    </row>
    <row r="22" spans="1:31 16384:16384" ht="12.75" hidden="1" customHeight="1">
      <c r="A22" s="50" t="s">
        <v>43</v>
      </c>
      <c r="B22" s="51"/>
      <c r="C22" s="51"/>
      <c r="D22" s="51"/>
      <c r="E22" s="51"/>
      <c r="F22" s="51"/>
      <c r="G22" s="51"/>
      <c r="H22" s="51"/>
      <c r="I22" s="51"/>
      <c r="J22" s="51"/>
      <c r="K22" s="51"/>
      <c r="L22" s="51"/>
      <c r="M22" s="51"/>
      <c r="N22" s="50">
        <v>4.2051999999999996</v>
      </c>
      <c r="O22" s="50">
        <v>3.8283999999999998</v>
      </c>
      <c r="P22" s="50">
        <v>3.6057999999999999</v>
      </c>
      <c r="Q22" s="50">
        <v>4.4542000000000002</v>
      </c>
      <c r="R22" s="50">
        <v>6.0208000000000004</v>
      </c>
      <c r="S22" s="50">
        <v>8.7871000000000006</v>
      </c>
      <c r="T22" s="50">
        <v>8.7301000000000002</v>
      </c>
      <c r="U22" s="50">
        <v>8.9116</v>
      </c>
      <c r="V22" s="50">
        <v>9.7399000000000004</v>
      </c>
      <c r="W22" s="50">
        <v>12.476800000000001</v>
      </c>
      <c r="X22" s="37"/>
      <c r="Y22" s="37"/>
      <c r="Z22" s="37"/>
      <c r="AA22" s="37"/>
      <c r="AB22" s="37"/>
      <c r="AC22" s="37"/>
      <c r="AD22" s="37"/>
      <c r="AE22" s="37"/>
    </row>
    <row r="23" spans="1:31 16384:16384" ht="12.75" hidden="1" customHeight="1">
      <c r="A23" s="50" t="s">
        <v>44</v>
      </c>
      <c r="B23" s="50">
        <v>4.2971000000000004</v>
      </c>
      <c r="C23" s="50">
        <v>4.1860999999999997</v>
      </c>
      <c r="D23" s="50">
        <v>4.3234000000000004</v>
      </c>
      <c r="E23" s="50">
        <v>4.3418999999999999</v>
      </c>
      <c r="F23" s="50">
        <v>4.4013999999999998</v>
      </c>
      <c r="G23" s="50">
        <v>4.8562000000000003</v>
      </c>
      <c r="H23" s="50">
        <v>5.0114999999999998</v>
      </c>
      <c r="I23" s="50">
        <v>5.0258000000000003</v>
      </c>
      <c r="J23" s="50">
        <v>4.6886999999999999</v>
      </c>
      <c r="K23" s="50">
        <v>4.9382999999999999</v>
      </c>
      <c r="L23" s="50">
        <v>6.8914</v>
      </c>
      <c r="M23" s="50">
        <v>5.9</v>
      </c>
      <c r="N23" s="50">
        <v>6.17</v>
      </c>
      <c r="O23" s="50">
        <v>5.94</v>
      </c>
      <c r="P23" s="50">
        <v>6.9451999999999998</v>
      </c>
      <c r="Q23" s="50">
        <v>9.0106999999999999</v>
      </c>
      <c r="R23" s="50">
        <v>9.8539999999999992</v>
      </c>
      <c r="S23" s="50">
        <v>10.44</v>
      </c>
      <c r="T23" s="50">
        <v>11.08</v>
      </c>
      <c r="U23" s="50">
        <v>10.130000000000001</v>
      </c>
      <c r="V23" s="50">
        <v>11.58</v>
      </c>
      <c r="W23" s="50">
        <v>13.99</v>
      </c>
      <c r="X23" s="37"/>
      <c r="Y23" s="37"/>
      <c r="Z23" s="37"/>
      <c r="AA23" s="37"/>
      <c r="AB23" s="37"/>
      <c r="AC23" s="37"/>
      <c r="AD23" s="37"/>
      <c r="AE23" s="37"/>
    </row>
    <row r="24" spans="1:31 16384:16384">
      <c r="A24" s="9" t="s">
        <v>45</v>
      </c>
      <c r="B24" s="9"/>
      <c r="C24" s="9">
        <v>3.3113999999999999</v>
      </c>
      <c r="D24" s="9">
        <v>3.6812</v>
      </c>
      <c r="E24" s="9">
        <v>3.2907999999999999</v>
      </c>
      <c r="F24" s="9">
        <v>2.7549000000000001</v>
      </c>
      <c r="G24" s="9">
        <v>2.2488000000000001</v>
      </c>
      <c r="H24" s="9">
        <v>2.8841000000000001</v>
      </c>
      <c r="I24" s="9">
        <v>3.2997000000000001</v>
      </c>
      <c r="J24" s="9">
        <v>2.9077000000000002</v>
      </c>
      <c r="K24" s="9">
        <v>2.7372000000000001</v>
      </c>
      <c r="L24" s="9">
        <v>4.0881999999999996</v>
      </c>
      <c r="M24" s="9">
        <v>4.9116999999999997</v>
      </c>
      <c r="N24" s="9">
        <v>5.1993999999999998</v>
      </c>
      <c r="O24" s="9">
        <v>5.4146999999999998</v>
      </c>
      <c r="P24" s="9">
        <v>5.8067000000000002</v>
      </c>
      <c r="Q24" s="9">
        <v>7.9531000000000001</v>
      </c>
      <c r="R24" s="9">
        <v>9.4769000000000005</v>
      </c>
      <c r="S24" s="9">
        <v>9.3887</v>
      </c>
      <c r="T24" s="9">
        <v>10.0444</v>
      </c>
      <c r="U24" s="9">
        <v>7.9757999999999996</v>
      </c>
      <c r="V24" s="9">
        <v>8.2594999999999992</v>
      </c>
      <c r="W24" s="9">
        <v>13.697800000000001</v>
      </c>
      <c r="X24" s="43"/>
      <c r="Y24" s="43"/>
      <c r="Z24" s="43"/>
      <c r="AA24" s="43"/>
      <c r="AB24" s="43"/>
      <c r="AC24" s="43"/>
      <c r="AD24" s="43"/>
      <c r="AE24" s="43"/>
    </row>
    <row r="25" spans="1:31 16384:16384" hidden="1">
      <c r="A25" s="50" t="s">
        <v>46</v>
      </c>
      <c r="B25" s="51"/>
      <c r="C25" s="51"/>
      <c r="D25" s="51"/>
      <c r="E25" s="51"/>
      <c r="F25" s="51"/>
      <c r="G25" s="51"/>
      <c r="H25" s="51"/>
      <c r="I25" s="51"/>
      <c r="J25" s="51"/>
      <c r="K25" s="51"/>
      <c r="L25" s="51"/>
      <c r="M25" s="51"/>
      <c r="N25" s="51"/>
      <c r="O25" s="51"/>
      <c r="P25" s="51"/>
      <c r="Q25" s="51"/>
      <c r="R25" s="51"/>
      <c r="S25" s="51"/>
      <c r="T25" s="51"/>
      <c r="U25" s="51"/>
      <c r="V25" s="51"/>
      <c r="W25" s="50" t="s">
        <v>27</v>
      </c>
      <c r="XFD25" s="5"/>
    </row>
    <row r="26" spans="1:31 16384:16384">
      <c r="A26" s="7" t="s">
        <v>47</v>
      </c>
      <c r="B26" s="50">
        <v>3.4634999999999998</v>
      </c>
      <c r="C26" s="7">
        <v>3.0560999999999998</v>
      </c>
      <c r="D26" s="7">
        <v>3.0066000000000002</v>
      </c>
      <c r="E26" s="7">
        <v>3.0036999999999998</v>
      </c>
      <c r="F26" s="7">
        <v>3.4815</v>
      </c>
      <c r="G26" s="7">
        <v>3.3826000000000001</v>
      </c>
      <c r="H26" s="7">
        <v>3.7181000000000002</v>
      </c>
      <c r="I26" s="7">
        <v>3.7185999999999999</v>
      </c>
      <c r="J26" s="7">
        <v>3.0901999999999998</v>
      </c>
      <c r="K26" s="7">
        <v>4.0613000000000001</v>
      </c>
      <c r="L26" s="7">
        <v>5.4044999999999996</v>
      </c>
      <c r="M26" s="17"/>
      <c r="N26" s="17"/>
      <c r="O26" s="7">
        <v>5.89</v>
      </c>
      <c r="P26" s="7">
        <v>6.39</v>
      </c>
      <c r="Q26" s="7">
        <v>8.14</v>
      </c>
      <c r="R26" s="7">
        <v>8.4</v>
      </c>
      <c r="S26" s="7">
        <v>8.11</v>
      </c>
      <c r="T26" s="7">
        <v>9</v>
      </c>
      <c r="U26" s="7">
        <v>7.13</v>
      </c>
      <c r="V26" s="7">
        <v>7.55</v>
      </c>
      <c r="W26" s="7">
        <v>7.99</v>
      </c>
    </row>
    <row r="27" spans="1:31 16384:16384" hidden="1">
      <c r="A27" s="50" t="s">
        <v>48</v>
      </c>
      <c r="B27" s="51"/>
      <c r="C27" s="51"/>
      <c r="D27" s="51"/>
      <c r="E27" s="51"/>
      <c r="F27" s="51"/>
      <c r="G27" s="50">
        <v>4.8418000000000001</v>
      </c>
      <c r="H27" s="50">
        <v>4.5877999999999997</v>
      </c>
      <c r="I27" s="50">
        <v>4.2264999999999997</v>
      </c>
      <c r="J27" s="50">
        <v>4.2309999999999999</v>
      </c>
      <c r="K27" s="50">
        <v>3.5304000000000002</v>
      </c>
      <c r="L27" s="50">
        <v>5.5274999999999999</v>
      </c>
      <c r="M27" s="50">
        <v>5.62</v>
      </c>
      <c r="N27" s="50">
        <v>5.46</v>
      </c>
      <c r="O27" s="50">
        <v>5.57</v>
      </c>
      <c r="P27" s="50">
        <v>6.14</v>
      </c>
      <c r="Q27" s="50">
        <v>8.34</v>
      </c>
      <c r="R27" s="50">
        <v>8.91</v>
      </c>
      <c r="S27" s="51"/>
      <c r="T27" s="50">
        <v>8.6</v>
      </c>
      <c r="U27" s="50">
        <v>8.98</v>
      </c>
      <c r="V27" s="50">
        <v>9.2899999999999991</v>
      </c>
      <c r="W27" s="50">
        <v>9.48</v>
      </c>
    </row>
    <row r="28" spans="1:31 16384:16384" hidden="1">
      <c r="A28" s="50" t="s">
        <v>49</v>
      </c>
      <c r="B28" s="51"/>
      <c r="C28" s="51"/>
      <c r="D28" s="51"/>
      <c r="E28" s="51"/>
      <c r="F28" s="51"/>
      <c r="G28" s="51"/>
      <c r="H28" s="51"/>
      <c r="I28" s="51"/>
      <c r="J28" s="51"/>
      <c r="K28" s="51"/>
      <c r="L28" s="50">
        <v>5.6022999999999996</v>
      </c>
      <c r="M28" s="50">
        <v>6.1494</v>
      </c>
      <c r="N28" s="50">
        <v>5.5940000000000003</v>
      </c>
      <c r="O28" s="50">
        <v>4.2606999999999999</v>
      </c>
      <c r="P28" s="50">
        <v>5.3047000000000004</v>
      </c>
      <c r="Q28" s="50">
        <v>6.7667999999999999</v>
      </c>
      <c r="R28" s="50">
        <v>7.5448000000000004</v>
      </c>
      <c r="S28" s="50">
        <v>8.3633000000000006</v>
      </c>
      <c r="T28" s="50">
        <v>7.7331000000000003</v>
      </c>
      <c r="U28" s="50">
        <v>8.4008000000000003</v>
      </c>
      <c r="V28" s="50">
        <v>9.11</v>
      </c>
      <c r="W28" s="50">
        <v>9.359</v>
      </c>
    </row>
    <row r="29" spans="1:31 16384:16384" hidden="1">
      <c r="A29" s="50" t="s">
        <v>50</v>
      </c>
      <c r="B29" s="51"/>
      <c r="C29" s="51"/>
      <c r="D29" s="51"/>
      <c r="E29" s="51"/>
      <c r="F29" s="51"/>
      <c r="G29" s="51"/>
      <c r="H29" s="51"/>
      <c r="I29" s="51"/>
      <c r="J29" s="51"/>
      <c r="K29" s="51"/>
      <c r="L29" s="50">
        <v>6.8832000000000004</v>
      </c>
      <c r="M29" s="50">
        <v>6.26</v>
      </c>
      <c r="N29" s="50">
        <v>6.39</v>
      </c>
      <c r="O29" s="50">
        <v>5.68</v>
      </c>
      <c r="P29" s="50">
        <v>6.03</v>
      </c>
      <c r="Q29" s="50">
        <v>7.63</v>
      </c>
      <c r="R29" s="50">
        <v>7.76</v>
      </c>
      <c r="S29" s="50">
        <v>8.69</v>
      </c>
      <c r="T29" s="50">
        <v>9.81</v>
      </c>
      <c r="U29" s="50">
        <v>7.62</v>
      </c>
      <c r="V29" s="50">
        <v>9.3800000000000008</v>
      </c>
      <c r="W29" s="50">
        <v>11.09</v>
      </c>
    </row>
    <row r="30" spans="1:31 16384:16384" hidden="1">
      <c r="A30" s="50" t="s">
        <v>51</v>
      </c>
      <c r="B30" s="51"/>
      <c r="C30" s="51"/>
      <c r="D30" s="51"/>
      <c r="E30" s="51"/>
      <c r="F30" s="51"/>
      <c r="G30" s="51"/>
      <c r="H30" s="51"/>
      <c r="I30" s="51"/>
      <c r="J30" s="51"/>
      <c r="K30" s="51"/>
      <c r="L30" s="51"/>
      <c r="M30" s="51"/>
      <c r="N30" s="50">
        <v>2.2932999999999999</v>
      </c>
      <c r="O30" s="50">
        <v>2.8292000000000002</v>
      </c>
      <c r="P30" s="50">
        <v>3.6785000000000001</v>
      </c>
      <c r="Q30" s="50">
        <v>6.2335000000000003</v>
      </c>
      <c r="R30" s="50">
        <v>7.3193000000000001</v>
      </c>
      <c r="S30" s="50">
        <v>6.2327000000000004</v>
      </c>
      <c r="T30" s="50">
        <v>4.6996000000000002</v>
      </c>
      <c r="U30" s="50">
        <v>4.1150000000000002</v>
      </c>
      <c r="V30" s="50">
        <v>4.2302</v>
      </c>
      <c r="W30" s="50">
        <v>5.2854999999999999</v>
      </c>
    </row>
    <row r="31" spans="1:31 16384:16384" hidden="1">
      <c r="A31" s="50" t="s">
        <v>52</v>
      </c>
      <c r="B31" s="51"/>
      <c r="C31" s="51"/>
      <c r="D31" s="51"/>
      <c r="E31" s="51"/>
      <c r="F31" s="50">
        <v>3.7198000000000002</v>
      </c>
      <c r="G31" s="50">
        <v>3.4693999999999998</v>
      </c>
      <c r="H31" s="50">
        <v>3.4451000000000001</v>
      </c>
      <c r="I31" s="50">
        <v>5.3577000000000004</v>
      </c>
      <c r="J31" s="50">
        <v>3.8927</v>
      </c>
      <c r="K31" s="50">
        <v>4.7793999999999999</v>
      </c>
      <c r="L31" s="50">
        <v>7.6631</v>
      </c>
      <c r="M31" s="50">
        <v>6.4135</v>
      </c>
      <c r="N31" s="50">
        <v>4.4602000000000004</v>
      </c>
      <c r="O31" s="50">
        <v>4.0030999999999999</v>
      </c>
      <c r="P31" s="50">
        <v>5.0964999999999998</v>
      </c>
      <c r="Q31" s="50">
        <v>7.1695000000000002</v>
      </c>
      <c r="R31" s="50">
        <v>7.33</v>
      </c>
      <c r="S31" s="50">
        <v>9.33</v>
      </c>
      <c r="T31" s="50">
        <v>11.34</v>
      </c>
      <c r="U31" s="50">
        <v>10.8766</v>
      </c>
      <c r="V31" s="50">
        <v>11.19</v>
      </c>
      <c r="W31" s="50">
        <v>14.8</v>
      </c>
    </row>
    <row r="32" spans="1:31 16384:16384" hidden="1">
      <c r="A32" s="50" t="s">
        <v>53</v>
      </c>
      <c r="B32" s="51"/>
      <c r="C32" s="51"/>
      <c r="D32" s="51"/>
      <c r="E32" s="51"/>
      <c r="F32" s="51"/>
      <c r="G32" s="51"/>
      <c r="H32" s="51"/>
      <c r="I32" s="51"/>
      <c r="J32" s="51"/>
      <c r="K32" s="51"/>
      <c r="L32" s="51"/>
      <c r="M32" s="51"/>
      <c r="N32" s="51"/>
      <c r="O32" s="50">
        <v>5.3276000000000003</v>
      </c>
      <c r="P32" s="50">
        <v>5.0812999999999997</v>
      </c>
      <c r="Q32" s="50">
        <v>7.6550000000000002</v>
      </c>
      <c r="R32" s="50">
        <v>7.9997999999999996</v>
      </c>
      <c r="S32" s="50">
        <v>9.2788000000000004</v>
      </c>
      <c r="T32" s="50">
        <v>11.12</v>
      </c>
      <c r="U32" s="50">
        <v>8.7390000000000008</v>
      </c>
      <c r="V32" s="50">
        <v>9.2200000000000006</v>
      </c>
      <c r="W32" s="50">
        <v>10.6</v>
      </c>
    </row>
    <row r="33" spans="1:23" hidden="1">
      <c r="A33" s="50" t="s">
        <v>54</v>
      </c>
      <c r="B33" s="51"/>
      <c r="C33" s="51"/>
      <c r="D33" s="51"/>
      <c r="E33" s="51"/>
      <c r="F33" s="50">
        <v>3.6187999999999998</v>
      </c>
      <c r="G33" s="50">
        <v>3.149</v>
      </c>
      <c r="H33" s="50">
        <v>3.9750999999999999</v>
      </c>
      <c r="I33" s="50">
        <v>3.6234999999999999</v>
      </c>
      <c r="J33" s="50">
        <v>2.5093999999999999</v>
      </c>
      <c r="K33" s="50">
        <v>4.5309999999999997</v>
      </c>
      <c r="L33" s="50">
        <v>7.0823999999999998</v>
      </c>
      <c r="M33" s="50">
        <v>6.18</v>
      </c>
      <c r="N33" s="50">
        <v>6.37</v>
      </c>
      <c r="O33" s="50">
        <v>6.25</v>
      </c>
      <c r="P33" s="50">
        <v>6.43</v>
      </c>
      <c r="Q33" s="50">
        <v>7.32</v>
      </c>
      <c r="R33" s="50">
        <v>7.61</v>
      </c>
      <c r="S33" s="50">
        <v>7.4</v>
      </c>
      <c r="T33" s="50">
        <v>8</v>
      </c>
      <c r="U33" s="50">
        <v>7.9</v>
      </c>
      <c r="V33" s="50">
        <v>9.34</v>
      </c>
      <c r="W33" s="50">
        <v>10.88</v>
      </c>
    </row>
    <row r="34" spans="1:23" hidden="1">
      <c r="A34" s="50" t="s">
        <v>55</v>
      </c>
      <c r="B34" s="51"/>
      <c r="C34" s="51"/>
      <c r="D34" s="51"/>
      <c r="E34" s="51"/>
      <c r="F34" s="51"/>
      <c r="G34" s="51"/>
      <c r="H34" s="50">
        <v>4.8605</v>
      </c>
      <c r="I34" s="50">
        <v>4.5884999999999998</v>
      </c>
      <c r="J34" s="50">
        <v>3.3702000000000001</v>
      </c>
      <c r="K34" s="50">
        <v>5.0670000000000002</v>
      </c>
      <c r="L34" s="50">
        <v>9.5334000000000003</v>
      </c>
      <c r="M34" s="50">
        <v>5.9279000000000002</v>
      </c>
      <c r="N34" s="50">
        <v>6.8023999999999996</v>
      </c>
      <c r="O34" s="50">
        <v>6.4027000000000003</v>
      </c>
      <c r="P34" s="50">
        <v>8.0794999999999995</v>
      </c>
      <c r="Q34" s="50">
        <v>11.148</v>
      </c>
      <c r="R34" s="50">
        <v>11.0579</v>
      </c>
      <c r="S34" s="50">
        <v>12.4855</v>
      </c>
      <c r="T34" s="50">
        <v>8.7581000000000007</v>
      </c>
      <c r="U34" s="50">
        <v>10.3485</v>
      </c>
      <c r="V34" s="50">
        <v>11.705</v>
      </c>
      <c r="W34" s="50">
        <v>12.456200000000001</v>
      </c>
    </row>
    <row r="35" spans="1:23" hidden="1">
      <c r="A35" s="50" t="s">
        <v>56</v>
      </c>
      <c r="B35" s="50">
        <v>4.3170999999999999</v>
      </c>
      <c r="C35" s="50">
        <v>4.1726000000000001</v>
      </c>
      <c r="D35" s="50">
        <v>3.8186</v>
      </c>
      <c r="E35" s="50">
        <v>3.8197000000000001</v>
      </c>
      <c r="F35" s="50">
        <v>3.3249</v>
      </c>
      <c r="G35" s="50">
        <v>2.5981999999999998</v>
      </c>
      <c r="H35" s="50">
        <v>2.8935</v>
      </c>
      <c r="I35" s="50">
        <v>3.1817000000000002</v>
      </c>
      <c r="J35" s="50">
        <v>3.1539999999999999</v>
      </c>
      <c r="K35" s="50">
        <v>3.5337000000000001</v>
      </c>
      <c r="L35" s="50">
        <v>4.0122999999999998</v>
      </c>
      <c r="M35" s="50">
        <v>5.4169</v>
      </c>
      <c r="N35" s="50">
        <v>4.8697999999999997</v>
      </c>
      <c r="O35" s="50">
        <v>4.6955</v>
      </c>
      <c r="P35" s="50">
        <v>5.8109999999999999</v>
      </c>
      <c r="Q35" s="50">
        <v>8.9171999999999993</v>
      </c>
      <c r="R35" s="50">
        <v>10.551500000000001</v>
      </c>
      <c r="S35" s="50">
        <v>7.2911000000000001</v>
      </c>
      <c r="T35" s="50">
        <v>7.6862000000000004</v>
      </c>
      <c r="U35" s="50">
        <v>5.9425999999999997</v>
      </c>
      <c r="V35" s="50">
        <v>6.4724000000000004</v>
      </c>
      <c r="W35" s="50">
        <v>8.2459000000000007</v>
      </c>
    </row>
    <row r="36" spans="1:23" hidden="1">
      <c r="A36" s="50" t="s">
        <v>57</v>
      </c>
      <c r="B36" s="51"/>
      <c r="C36" s="51"/>
      <c r="D36" s="51"/>
      <c r="E36" s="51"/>
      <c r="F36" s="51"/>
      <c r="G36" s="51"/>
      <c r="H36" s="51"/>
      <c r="I36" s="51"/>
      <c r="J36" s="51"/>
      <c r="K36" s="51"/>
      <c r="L36" s="51"/>
      <c r="M36" s="51"/>
      <c r="N36" s="51"/>
      <c r="O36" s="51"/>
      <c r="P36" s="51"/>
      <c r="Q36" s="51"/>
      <c r="R36" s="51"/>
      <c r="S36" s="51"/>
      <c r="T36" s="51"/>
      <c r="U36" s="51"/>
      <c r="V36" s="51"/>
      <c r="W36" s="50" t="s">
        <v>27</v>
      </c>
    </row>
    <row r="37" spans="1:23" hidden="1">
      <c r="A37" s="50" t="s">
        <v>58</v>
      </c>
      <c r="B37" s="51"/>
      <c r="C37" s="51"/>
      <c r="D37" s="51"/>
      <c r="E37" s="51"/>
      <c r="F37" s="51"/>
      <c r="G37" s="51"/>
      <c r="H37" s="51"/>
      <c r="I37" s="51"/>
      <c r="J37" s="51"/>
      <c r="K37" s="51"/>
      <c r="L37" s="51"/>
      <c r="M37" s="51"/>
      <c r="N37" s="51"/>
      <c r="O37" s="51"/>
      <c r="P37" s="51"/>
      <c r="Q37" s="51"/>
      <c r="R37" s="51"/>
      <c r="S37" s="51"/>
      <c r="T37" s="51"/>
      <c r="U37" s="51"/>
      <c r="V37" s="51"/>
      <c r="W37" s="50"/>
    </row>
    <row r="38" spans="1:23" hidden="1">
      <c r="A38" s="50" t="s">
        <v>59</v>
      </c>
      <c r="B38" s="51"/>
      <c r="C38" s="51"/>
      <c r="D38" s="51"/>
      <c r="E38" s="51"/>
      <c r="F38" s="51"/>
      <c r="G38" s="51"/>
      <c r="H38" s="51"/>
      <c r="I38" s="51"/>
      <c r="J38" s="51"/>
      <c r="K38" s="51"/>
      <c r="L38" s="51"/>
      <c r="M38" s="51"/>
      <c r="N38" s="51"/>
      <c r="O38" s="51"/>
      <c r="P38" s="51"/>
      <c r="Q38" s="51"/>
      <c r="R38" s="51"/>
      <c r="S38" s="51"/>
      <c r="T38" s="51"/>
      <c r="U38" s="51"/>
      <c r="V38" s="51"/>
      <c r="W38" s="50" t="s">
        <v>27</v>
      </c>
    </row>
    <row r="39" spans="1:23" hidden="1">
      <c r="A39" s="50" t="s">
        <v>60</v>
      </c>
      <c r="B39" s="51"/>
      <c r="C39" s="51"/>
      <c r="D39" s="51"/>
      <c r="E39" s="51"/>
      <c r="F39" s="51"/>
      <c r="G39" s="51"/>
      <c r="H39" s="51"/>
      <c r="I39" s="51"/>
      <c r="J39" s="51"/>
      <c r="K39" s="51"/>
      <c r="L39" s="51"/>
      <c r="M39" s="51"/>
      <c r="N39" s="51"/>
      <c r="O39" s="51"/>
      <c r="P39" s="51"/>
      <c r="Q39" s="51"/>
      <c r="R39" s="51"/>
      <c r="S39" s="51"/>
      <c r="T39" s="51"/>
      <c r="U39" s="51"/>
      <c r="V39" s="51"/>
      <c r="W39" s="50" t="s">
        <v>27</v>
      </c>
    </row>
    <row r="40" spans="1:23" hidden="1">
      <c r="A40" s="50" t="s">
        <v>61</v>
      </c>
      <c r="B40" s="51"/>
      <c r="C40" s="51"/>
      <c r="D40" s="51"/>
      <c r="E40" s="51"/>
      <c r="F40" s="51"/>
      <c r="G40" s="51"/>
      <c r="H40" s="51"/>
      <c r="I40" s="51"/>
      <c r="J40" s="51"/>
      <c r="K40" s="51"/>
      <c r="L40" s="51"/>
      <c r="M40" s="51"/>
      <c r="N40" s="51"/>
      <c r="O40" s="51"/>
      <c r="P40" s="51"/>
      <c r="Q40" s="51"/>
      <c r="R40" s="51"/>
      <c r="S40" s="51"/>
      <c r="T40" s="51"/>
      <c r="U40" s="51"/>
      <c r="V40" s="51"/>
      <c r="W40" s="50" t="s">
        <v>27</v>
      </c>
    </row>
    <row r="41" spans="1:23" hidden="1">
      <c r="A41" s="50" t="s">
        <v>62</v>
      </c>
      <c r="B41" s="51"/>
      <c r="C41" s="51"/>
      <c r="D41" s="51"/>
      <c r="E41" s="51"/>
      <c r="F41" s="51"/>
      <c r="G41" s="51"/>
      <c r="H41" s="51"/>
      <c r="I41" s="51"/>
      <c r="J41" s="51"/>
      <c r="K41" s="51"/>
      <c r="L41" s="51"/>
      <c r="M41" s="51"/>
      <c r="N41" s="51"/>
      <c r="O41" s="51"/>
      <c r="P41" s="50">
        <v>6.4217000000000004</v>
      </c>
      <c r="Q41" s="50">
        <v>6.5716000000000001</v>
      </c>
      <c r="R41" s="50">
        <v>6.577</v>
      </c>
      <c r="S41" s="50">
        <v>6.1001000000000003</v>
      </c>
      <c r="T41" s="50">
        <v>7.3202999999999996</v>
      </c>
      <c r="U41" s="50">
        <v>9.4504999999999999</v>
      </c>
      <c r="V41" s="50">
        <v>11.2376</v>
      </c>
      <c r="W41" s="50">
        <v>11.850300000000001</v>
      </c>
    </row>
    <row r="42" spans="1:23" hidden="1">
      <c r="A42" s="50" t="s">
        <v>63</v>
      </c>
      <c r="B42" s="51"/>
      <c r="C42" s="51"/>
      <c r="D42" s="51"/>
      <c r="E42" s="51"/>
      <c r="F42" s="51"/>
      <c r="G42" s="51"/>
      <c r="H42" s="51"/>
      <c r="I42" s="51"/>
      <c r="J42" s="51"/>
      <c r="K42" s="51"/>
      <c r="L42" s="51"/>
      <c r="M42" s="51"/>
      <c r="N42" s="51"/>
      <c r="O42" s="51"/>
      <c r="P42" s="51"/>
      <c r="Q42" s="51"/>
      <c r="R42" s="51"/>
      <c r="S42" s="51"/>
      <c r="T42" s="51"/>
      <c r="U42" s="51"/>
      <c r="V42" s="50">
        <v>10.248799999999999</v>
      </c>
      <c r="W42" s="50">
        <v>13.8643</v>
      </c>
    </row>
    <row r="43" spans="1:23" hidden="1">
      <c r="A43" s="50" t="s">
        <v>64</v>
      </c>
      <c r="B43" s="51"/>
      <c r="C43" s="51"/>
      <c r="D43" s="51"/>
      <c r="E43" s="51"/>
      <c r="F43" s="51"/>
      <c r="G43" s="51"/>
      <c r="H43" s="51"/>
      <c r="I43" s="51"/>
      <c r="J43" s="51"/>
      <c r="K43" s="51"/>
      <c r="L43" s="51"/>
      <c r="M43" s="51"/>
      <c r="N43" s="51"/>
      <c r="O43" s="51"/>
      <c r="P43" s="51"/>
      <c r="Q43" s="51"/>
      <c r="R43" s="51"/>
      <c r="S43" s="50">
        <v>6.7256999999999998</v>
      </c>
      <c r="T43" s="50">
        <v>7.7118000000000002</v>
      </c>
      <c r="U43" s="50">
        <v>6.3672000000000004</v>
      </c>
      <c r="V43" s="50">
        <v>5.7821999999999996</v>
      </c>
      <c r="W43" s="50">
        <v>6.7817999999999996</v>
      </c>
    </row>
    <row r="44" spans="1:23" hidden="1">
      <c r="A44" t="s">
        <v>65</v>
      </c>
    </row>
    <row r="45" spans="1:23" hidden="1">
      <c r="A45" t="s">
        <v>27</v>
      </c>
      <c r="B45" t="s">
        <v>5</v>
      </c>
    </row>
    <row r="46" spans="1:23" hidden="1">
      <c r="A46" t="s">
        <v>66</v>
      </c>
      <c r="B46" t="s">
        <v>67</v>
      </c>
    </row>
    <row r="47" spans="1:23" hidden="1">
      <c r="A47" t="s">
        <v>68</v>
      </c>
      <c r="B47" t="s">
        <v>69</v>
      </c>
    </row>
    <row r="48" spans="1:23" hidden="1">
      <c r="A48" t="s">
        <v>70</v>
      </c>
      <c r="B48" t="s">
        <v>87</v>
      </c>
    </row>
    <row r="49" spans="1:2" hidden="1">
      <c r="A49" t="s">
        <v>72</v>
      </c>
      <c r="B49" t="s">
        <v>82</v>
      </c>
    </row>
    <row r="50" spans="1:2" hidden="1">
      <c r="A50" t="s">
        <v>74</v>
      </c>
      <c r="B50" t="s">
        <v>75</v>
      </c>
    </row>
    <row r="51" spans="1:2" hidden="1">
      <c r="A51" t="s">
        <v>76</v>
      </c>
      <c r="B51" t="s">
        <v>85</v>
      </c>
    </row>
    <row r="79" spans="10:17" ht="15.75">
      <c r="J79" s="22" t="s">
        <v>92</v>
      </c>
      <c r="Q79" s="21" t="s">
        <v>96</v>
      </c>
    </row>
    <row r="81" spans="10:10">
      <c r="J81" s="31"/>
    </row>
  </sheetData>
  <autoFilter ref="A4:V51">
    <filterColumn colId="0">
      <filters>
        <filter val="EU (15/27 countries)*"/>
        <filter val="Hungary"/>
        <filter val="Netherlands"/>
      </filters>
    </filterColumn>
  </autoFilter>
  <hyperlinks>
    <hyperlink ref="D1" r:id="rId1"/>
  </hyperlinks>
  <pageMargins left="0.75" right="0.75" top="1" bottom="1" header="0.5" footer="0.5"/>
  <pageSetup scale="43" orientation="portrait" horizontalDpi="300" verticalDpi="300" r:id="rId2"/>
  <headerFooter alignWithMargins="0"/>
  <rowBreaks count="1" manualBreakCount="1">
    <brk id="80" max="16383" man="1"/>
  </rowBreaks>
  <drawing r:id="rId3"/>
  <legacyDrawing r:id="rId4"/>
</worksheet>
</file>

<file path=xl/worksheets/sheet3.xml><?xml version="1.0" encoding="utf-8"?>
<worksheet xmlns="http://schemas.openxmlformats.org/spreadsheetml/2006/main" xmlns:r="http://schemas.openxmlformats.org/officeDocument/2006/relationships">
  <sheetPr filterMode="1"/>
  <dimension ref="A1:W83"/>
  <sheetViews>
    <sheetView zoomScale="80" zoomScaleNormal="80" workbookViewId="0">
      <selection activeCell="A2" sqref="A2"/>
    </sheetView>
  </sheetViews>
  <sheetFormatPr defaultRowHeight="12.75"/>
  <cols>
    <col min="1" max="1" width="20.7109375" customWidth="1"/>
    <col min="2" max="2" width="0" hidden="1" customWidth="1"/>
    <col min="3" max="22" width="9.140625" customWidth="1"/>
  </cols>
  <sheetData>
    <row r="1" spans="1:23">
      <c r="A1" s="4" t="s">
        <v>78</v>
      </c>
      <c r="K1" s="34"/>
      <c r="L1" s="34"/>
      <c r="M1" s="34"/>
      <c r="N1" s="34"/>
      <c r="O1" s="34"/>
      <c r="P1" s="34"/>
      <c r="Q1" s="34"/>
      <c r="R1" s="34"/>
      <c r="S1" s="34"/>
      <c r="T1" s="34"/>
      <c r="U1" s="34"/>
      <c r="V1" s="34"/>
    </row>
    <row r="2" spans="1:23">
      <c r="A2" s="4" t="s">
        <v>89</v>
      </c>
    </row>
    <row r="3" spans="1:23">
      <c r="A3" s="4" t="s">
        <v>88</v>
      </c>
    </row>
    <row r="4" spans="1:23">
      <c r="A4" s="15" t="s">
        <v>3</v>
      </c>
      <c r="B4" s="7" t="s">
        <v>4</v>
      </c>
      <c r="C4" s="15" t="s">
        <v>6</v>
      </c>
      <c r="D4" s="15" t="s">
        <v>7</v>
      </c>
      <c r="E4" s="15" t="s">
        <v>8</v>
      </c>
      <c r="F4" s="15" t="s">
        <v>9</v>
      </c>
      <c r="G4" s="15" t="s">
        <v>10</v>
      </c>
      <c r="H4" s="15" t="s">
        <v>11</v>
      </c>
      <c r="I4" s="15" t="s">
        <v>12</v>
      </c>
      <c r="J4" s="15" t="s">
        <v>13</v>
      </c>
      <c r="K4" s="15" t="s">
        <v>14</v>
      </c>
      <c r="L4" s="15" t="s">
        <v>15</v>
      </c>
      <c r="M4" s="15" t="s">
        <v>16</v>
      </c>
      <c r="N4" s="15" t="s">
        <v>17</v>
      </c>
      <c r="O4" s="15" t="s">
        <v>18</v>
      </c>
      <c r="P4" s="15" t="s">
        <v>19</v>
      </c>
      <c r="Q4" s="15" t="s">
        <v>20</v>
      </c>
      <c r="R4" s="15" t="s">
        <v>21</v>
      </c>
      <c r="S4" s="16" t="s">
        <v>22</v>
      </c>
      <c r="T4" s="16" t="s">
        <v>23</v>
      </c>
      <c r="U4" s="16" t="s">
        <v>24</v>
      </c>
      <c r="V4" s="16" t="s">
        <v>25</v>
      </c>
      <c r="W4" s="16" t="s">
        <v>100</v>
      </c>
    </row>
    <row r="5" spans="1:23" hidden="1">
      <c r="A5" s="50" t="s">
        <v>26</v>
      </c>
      <c r="B5" s="51"/>
      <c r="C5" s="52" t="e">
        <f>'Lak Gáz'!C5/'Ip Gáz'!C5</f>
        <v>#DIV/0!</v>
      </c>
      <c r="D5" s="52" t="e">
        <f>'Lak Gáz'!D5/'Ip Gáz'!D5</f>
        <v>#DIV/0!</v>
      </c>
      <c r="E5" s="52" t="e">
        <f>'Lak Gáz'!E5/'Ip Gáz'!E5</f>
        <v>#DIV/0!</v>
      </c>
      <c r="F5" s="52" t="e">
        <f>'Lak Gáz'!F5/'Ip Gáz'!F5</f>
        <v>#DIV/0!</v>
      </c>
      <c r="G5" s="52" t="e">
        <f>'Lak Gáz'!G5/'Ip Gáz'!G5</f>
        <v>#DIV/0!</v>
      </c>
      <c r="H5" s="52" t="e">
        <f>'Lak Gáz'!H5/'Ip Gáz'!H5</f>
        <v>#DIV/0!</v>
      </c>
      <c r="I5" s="52" t="e">
        <f>'Lak Gáz'!I5/'Ip Gáz'!I5</f>
        <v>#DIV/0!</v>
      </c>
      <c r="J5" s="52" t="e">
        <f>'Lak Gáz'!J5/'Ip Gáz'!J5</f>
        <v>#DIV/0!</v>
      </c>
      <c r="K5" s="52" t="e">
        <f>'Lak Gáz'!K5/'Ip Gáz'!K5</f>
        <v>#DIV/0!</v>
      </c>
      <c r="L5" s="52" t="e">
        <f>'Lak Gáz'!L5/'Ip Gáz'!L5</f>
        <v>#DIV/0!</v>
      </c>
      <c r="M5" s="52" t="e">
        <f>'Lak Gáz'!M5/'Ip Gáz'!M5</f>
        <v>#DIV/0!</v>
      </c>
      <c r="N5" s="52" t="e">
        <f>'Lak Gáz'!N5/'Ip Gáz'!N5</f>
        <v>#DIV/0!</v>
      </c>
      <c r="O5" s="52" t="e">
        <f>'Lak Gáz'!O5/'Ip Gáz'!O5</f>
        <v>#DIV/0!</v>
      </c>
      <c r="P5" s="52">
        <f>'Lak Gáz'!P5/'Ip Gáz'!P5</f>
        <v>1.4076539101497505</v>
      </c>
      <c r="Q5" s="52">
        <f>'Lak Gáz'!Q5/'Ip Gáz'!Q5</f>
        <v>1.2330456226880395</v>
      </c>
      <c r="R5" s="8">
        <f>'Lak Gáz'!R5/'Ip Gáz'!R5</f>
        <v>1.3167981961668547</v>
      </c>
      <c r="S5" s="52">
        <f>'Lak Gáz'!S5/'Ip Gáz'!S5</f>
        <v>1.3363533408833523</v>
      </c>
      <c r="T5" s="52">
        <f>'Lak Gáz'!T5/'Ip Gáz'!T5</f>
        <v>1.3710895361380799</v>
      </c>
      <c r="U5" s="52">
        <f>'Lak Gáz'!U5/'Ip Gáz'!U5</f>
        <v>1.40126582278481</v>
      </c>
      <c r="V5" s="52">
        <f>'Lak Gáz'!V5/'Ip Gáz'!V5</f>
        <v>1.3303670745272527</v>
      </c>
      <c r="W5" s="52">
        <f>'Lak Gáz'!W5/'Ip Gáz'!W5</f>
        <v>1.344181459566075</v>
      </c>
    </row>
    <row r="6" spans="1:23" hidden="1">
      <c r="A6" s="50" t="s">
        <v>28</v>
      </c>
      <c r="B6" s="51"/>
      <c r="C6" s="52" t="e">
        <f>'Lak Gáz'!C6/'Ip Gáz'!C6</f>
        <v>#DIV/0!</v>
      </c>
      <c r="D6" s="52" t="e">
        <f>'Lak Gáz'!D6/'Ip Gáz'!D6</f>
        <v>#DIV/0!</v>
      </c>
      <c r="E6" s="52" t="e">
        <f>'Lak Gáz'!E6/'Ip Gáz'!E6</f>
        <v>#DIV/0!</v>
      </c>
      <c r="F6" s="52" t="e">
        <f>'Lak Gáz'!F6/'Ip Gáz'!F6</f>
        <v>#DIV/0!</v>
      </c>
      <c r="G6" s="52" t="e">
        <f>'Lak Gáz'!G6/'Ip Gáz'!G6</f>
        <v>#DIV/0!</v>
      </c>
      <c r="H6" s="52" t="e">
        <f>'Lak Gáz'!H6/'Ip Gáz'!H6</f>
        <v>#DIV/0!</v>
      </c>
      <c r="I6" s="52" t="e">
        <f>'Lak Gáz'!I6/'Ip Gáz'!I6</f>
        <v>#DIV/0!</v>
      </c>
      <c r="J6" s="52" t="e">
        <f>'Lak Gáz'!J6/'Ip Gáz'!J6</f>
        <v>#DIV/0!</v>
      </c>
      <c r="K6" s="52" t="e">
        <f>'Lak Gáz'!K6/'Ip Gáz'!K6</f>
        <v>#DIV/0!</v>
      </c>
      <c r="L6" s="52" t="e">
        <f>'Lak Gáz'!L6/'Ip Gáz'!L6</f>
        <v>#DIV/0!</v>
      </c>
      <c r="M6" s="52" t="e">
        <f>'Lak Gáz'!M6/'Ip Gáz'!M6</f>
        <v>#DIV/0!</v>
      </c>
      <c r="N6" s="52" t="e">
        <f>'Lak Gáz'!N6/'Ip Gáz'!N6</f>
        <v>#DIV/0!</v>
      </c>
      <c r="O6" s="52">
        <f>'Lak Gáz'!O6/'Ip Gáz'!O6</f>
        <v>1.4747663551401871</v>
      </c>
      <c r="P6" s="52">
        <f>'Lak Gáz'!P6/'Ip Gáz'!P6</f>
        <v>1.393148450244698</v>
      </c>
      <c r="Q6" s="52">
        <f>'Lak Gáz'!Q6/'Ip Gáz'!Q6</f>
        <v>1.2238442822384428</v>
      </c>
      <c r="R6" s="15">
        <f>'Lak Gáz'!R6/'Ip Gáz'!R6</f>
        <v>1.3081201334816461</v>
      </c>
      <c r="S6" s="52" t="e">
        <f>'Lak Gáz'!S6/'Ip Gáz'!S6</f>
        <v>#DIV/0!</v>
      </c>
      <c r="T6" s="52" t="e">
        <f>'Lak Gáz'!T6/'Ip Gáz'!T6</f>
        <v>#DIV/0!</v>
      </c>
      <c r="U6" s="52" t="e">
        <f>'Lak Gáz'!U6/'Ip Gáz'!U6</f>
        <v>#DIV/0!</v>
      </c>
      <c r="V6" s="52" t="e">
        <f>'Lak Gáz'!V6/'Ip Gáz'!V6</f>
        <v>#DIV/0!</v>
      </c>
      <c r="W6" s="52" t="e">
        <f>'Lak Gáz'!W6/'Ip Gáz'!W6</f>
        <v>#VALUE!</v>
      </c>
    </row>
    <row r="7" spans="1:23" hidden="1">
      <c r="A7" s="50" t="s">
        <v>29</v>
      </c>
      <c r="B7" s="50">
        <v>7.29</v>
      </c>
      <c r="C7" s="52">
        <f>'Lak Gáz'!C7/'Ip Gáz'!C7</f>
        <v>1.8636363636363635</v>
      </c>
      <c r="D7" s="52">
        <f>'Lak Gáz'!D7/'Ip Gáz'!D7</f>
        <v>1.8111702127659575</v>
      </c>
      <c r="E7" s="52">
        <f>'Lak Gáz'!E7/'Ip Gáz'!E7</f>
        <v>1.8307291666666667</v>
      </c>
      <c r="F7" s="52">
        <f>'Lak Gáz'!F7/'Ip Gáz'!F7</f>
        <v>1.8463611859838274</v>
      </c>
      <c r="G7" s="52">
        <f>'Lak Gáz'!G7/'Ip Gáz'!G7</f>
        <v>1.8444444444444443</v>
      </c>
      <c r="H7" s="52">
        <f>'Lak Gáz'!H7/'Ip Gáz'!H7</f>
        <v>1.791563275434243</v>
      </c>
      <c r="I7" s="52">
        <f>'Lak Gáz'!I7/'Ip Gáz'!I7</f>
        <v>1.8213399503722083</v>
      </c>
      <c r="J7" s="52">
        <f>'Lak Gáz'!J7/'Ip Gáz'!J7</f>
        <v>1.9512893982808022</v>
      </c>
      <c r="K7" s="52">
        <f>'Lak Gáz'!K7/'Ip Gáz'!K7</f>
        <v>1.7156398104265405</v>
      </c>
      <c r="L7" s="52">
        <f>'Lak Gáz'!L7/'Ip Gáz'!L7</f>
        <v>1.3872549019607843</v>
      </c>
      <c r="M7" s="52">
        <f>'Lak Gáz'!M7/'Ip Gáz'!M7</f>
        <v>1.4643478260869565</v>
      </c>
      <c r="N7" s="52">
        <f>'Lak Gáz'!N7/'Ip Gáz'!N7</f>
        <v>1.5053956834532374</v>
      </c>
      <c r="O7" s="52">
        <f>'Lak Gáz'!O7/'Ip Gáz'!O7</f>
        <v>1.5036764705882351</v>
      </c>
      <c r="P7" s="52">
        <f>'Lak Gáz'!P7/'Ip Gáz'!P7</f>
        <v>1.4189406099518458</v>
      </c>
      <c r="Q7" s="52">
        <f>'Lak Gáz'!Q7/'Ip Gáz'!Q7</f>
        <v>1.2458033573141487</v>
      </c>
      <c r="R7" s="8">
        <f>'Lak Gáz'!R7/'Ip Gáz'!R7</f>
        <v>1.33589462129528</v>
      </c>
      <c r="S7" s="52" t="e">
        <f>'Lak Gáz'!S7/'Ip Gáz'!S7</f>
        <v>#DIV/0!</v>
      </c>
      <c r="T7" s="52" t="e">
        <f>'Lak Gáz'!T7/'Ip Gáz'!T7</f>
        <v>#DIV/0!</v>
      </c>
      <c r="U7" s="52" t="e">
        <f>'Lak Gáz'!U7/'Ip Gáz'!U7</f>
        <v>#DIV/0!</v>
      </c>
      <c r="V7" s="52" t="e">
        <f>'Lak Gáz'!V7/'Ip Gáz'!V7</f>
        <v>#DIV/0!</v>
      </c>
      <c r="W7" s="52" t="e">
        <f>'Lak Gáz'!W7/'Ip Gáz'!W7</f>
        <v>#VALUE!</v>
      </c>
    </row>
    <row r="8" spans="1:23">
      <c r="A8" s="7" t="s">
        <v>91</v>
      </c>
      <c r="B8" s="7"/>
      <c r="C8" s="8">
        <f>C7</f>
        <v>1.8636363636363635</v>
      </c>
      <c r="D8" s="8">
        <f t="shared" ref="D8:R8" si="0">D7</f>
        <v>1.8111702127659575</v>
      </c>
      <c r="E8" s="8">
        <f t="shared" si="0"/>
        <v>1.8307291666666667</v>
      </c>
      <c r="F8" s="8">
        <f t="shared" si="0"/>
        <v>1.8463611859838274</v>
      </c>
      <c r="G8" s="8">
        <f t="shared" si="0"/>
        <v>1.8444444444444443</v>
      </c>
      <c r="H8" s="8">
        <f t="shared" si="0"/>
        <v>1.791563275434243</v>
      </c>
      <c r="I8" s="8">
        <f t="shared" si="0"/>
        <v>1.8213399503722083</v>
      </c>
      <c r="J8" s="8">
        <f t="shared" si="0"/>
        <v>1.9512893982808022</v>
      </c>
      <c r="K8" s="8">
        <f t="shared" si="0"/>
        <v>1.7156398104265405</v>
      </c>
      <c r="L8" s="8">
        <f t="shared" si="0"/>
        <v>1.3872549019607843</v>
      </c>
      <c r="M8" s="8">
        <f t="shared" si="0"/>
        <v>1.4643478260869565</v>
      </c>
      <c r="N8" s="8">
        <f t="shared" si="0"/>
        <v>1.5053956834532374</v>
      </c>
      <c r="O8" s="8">
        <f t="shared" si="0"/>
        <v>1.5036764705882351</v>
      </c>
      <c r="P8" s="8">
        <f t="shared" si="0"/>
        <v>1.4189406099518458</v>
      </c>
      <c r="Q8" s="8">
        <f t="shared" si="0"/>
        <v>1.2458033573141487</v>
      </c>
      <c r="R8" s="36">
        <f t="shared" si="0"/>
        <v>1.33589462129528</v>
      </c>
      <c r="S8" s="14">
        <f>S5</f>
        <v>1.3363533408833523</v>
      </c>
      <c r="T8" s="14">
        <f t="shared" ref="T8:V8" si="1">T5</f>
        <v>1.3710895361380799</v>
      </c>
      <c r="U8" s="14">
        <f t="shared" si="1"/>
        <v>1.40126582278481</v>
      </c>
      <c r="V8" s="14">
        <f t="shared" si="1"/>
        <v>1.3303670745272527</v>
      </c>
      <c r="W8" s="14">
        <f t="shared" ref="W8" si="2">W5</f>
        <v>1.344181459566075</v>
      </c>
    </row>
    <row r="9" spans="1:23" hidden="1">
      <c r="A9" s="50" t="s">
        <v>30</v>
      </c>
      <c r="B9" s="50">
        <v>6.9884000000000004</v>
      </c>
      <c r="C9" s="52">
        <f>'Lak Gáz'!C9/'Ip Gáz'!C9</f>
        <v>1.57507128120726</v>
      </c>
      <c r="D9" s="52">
        <f>'Lak Gáz'!D9/'Ip Gáz'!D9</f>
        <v>1.6509088243916739</v>
      </c>
      <c r="E9" s="52">
        <f>'Lak Gáz'!E9/'Ip Gáz'!E9</f>
        <v>1.6516354629562175</v>
      </c>
      <c r="F9" s="52">
        <f>'Lak Gáz'!F9/'Ip Gáz'!F9</f>
        <v>1.6950391132690847</v>
      </c>
      <c r="G9" s="52">
        <f>'Lak Gáz'!G9/'Ip Gáz'!G9</f>
        <v>1.7303552070991002</v>
      </c>
      <c r="H9" s="52">
        <f>'Lak Gáz'!H9/'Ip Gáz'!H9</f>
        <v>1.6644551813658326</v>
      </c>
      <c r="I9" s="52">
        <f>'Lak Gáz'!I9/'Ip Gáz'!I9</f>
        <v>1.653566469771492</v>
      </c>
      <c r="J9" s="52">
        <f>'Lak Gáz'!J9/'Ip Gáz'!J9</f>
        <v>1.864687707545263</v>
      </c>
      <c r="K9" s="52">
        <f>'Lak Gáz'!K9/'Ip Gáz'!K9</f>
        <v>1.6816208393632417</v>
      </c>
      <c r="L9" s="52">
        <f>'Lak Gáz'!L9/'Ip Gáz'!L9</f>
        <v>1.4954896499335315</v>
      </c>
      <c r="M9" s="52">
        <f>'Lak Gáz'!M9/'Ip Gáz'!M9</f>
        <v>1.5885714285714285</v>
      </c>
      <c r="N9" s="52">
        <f>'Lak Gáz'!N9/'Ip Gáz'!N9</f>
        <v>1.5830258302583027</v>
      </c>
      <c r="O9" s="52">
        <f>'Lak Gáz'!O9/'Ip Gáz'!O9</f>
        <v>1.5888346021285462</v>
      </c>
      <c r="P9" s="52">
        <f>'Lak Gáz'!P9/'Ip Gáz'!P9</f>
        <v>1.6793168880455409</v>
      </c>
      <c r="Q9" s="52">
        <f>'Lak Gáz'!Q9/'Ip Gáz'!Q9</f>
        <v>1.5226628895184138</v>
      </c>
      <c r="R9" s="8">
        <f>'Lak Gáz'!R9/'Ip Gáz'!R9</f>
        <v>1.4992743105950654</v>
      </c>
      <c r="S9" s="52">
        <f>'Lak Gáz'!S9/'Ip Gáz'!S9</f>
        <v>1.4487750556792871</v>
      </c>
      <c r="T9" s="52">
        <f>'Lak Gáz'!T9/'Ip Gáz'!T9</f>
        <v>1.5509736540664374</v>
      </c>
      <c r="U9" s="52">
        <f>'Lak Gáz'!U9/'Ip Gáz'!U9</f>
        <v>1.5379581151832462</v>
      </c>
      <c r="V9" s="52">
        <f>'Lak Gáz'!V9/'Ip Gáz'!V9</f>
        <v>1.6146788990825687</v>
      </c>
      <c r="W9" s="52">
        <f>'Lak Gáz'!W9/'Ip Gáz'!W9</f>
        <v>1.6575790621592148</v>
      </c>
    </row>
    <row r="10" spans="1:23" hidden="1">
      <c r="A10" s="50" t="s">
        <v>31</v>
      </c>
      <c r="B10" s="51"/>
      <c r="C10" s="52" t="e">
        <f>'Lak Gáz'!C10/'Ip Gáz'!C10</f>
        <v>#DIV/0!</v>
      </c>
      <c r="D10" s="52" t="e">
        <f>'Lak Gáz'!D10/'Ip Gáz'!D10</f>
        <v>#DIV/0!</v>
      </c>
      <c r="E10" s="52" t="e">
        <f>'Lak Gáz'!E10/'Ip Gáz'!E10</f>
        <v>#DIV/0!</v>
      </c>
      <c r="F10" s="52" t="e">
        <f>'Lak Gáz'!F10/'Ip Gáz'!F10</f>
        <v>#DIV/0!</v>
      </c>
      <c r="G10" s="52" t="e">
        <f>'Lak Gáz'!G10/'Ip Gáz'!G10</f>
        <v>#DIV/0!</v>
      </c>
      <c r="H10" s="52" t="e">
        <f>'Lak Gáz'!H10/'Ip Gáz'!H10</f>
        <v>#DIV/0!</v>
      </c>
      <c r="I10" s="52" t="e">
        <f>'Lak Gáz'!I10/'Ip Gáz'!I10</f>
        <v>#DIV/0!</v>
      </c>
      <c r="J10" s="52" t="e">
        <f>'Lak Gáz'!J10/'Ip Gáz'!J10</f>
        <v>#DIV/0!</v>
      </c>
      <c r="K10" s="52" t="e">
        <f>'Lak Gáz'!K10/'Ip Gáz'!K10</f>
        <v>#DIV/0!</v>
      </c>
      <c r="L10" s="52" t="e">
        <f>'Lak Gáz'!L10/'Ip Gáz'!L10</f>
        <v>#DIV/0!</v>
      </c>
      <c r="M10" s="52" t="e">
        <f>'Lak Gáz'!M10/'Ip Gáz'!M10</f>
        <v>#DIV/0!</v>
      </c>
      <c r="N10" s="52" t="e">
        <f>'Lak Gáz'!N10/'Ip Gáz'!N10</f>
        <v>#DIV/0!</v>
      </c>
      <c r="O10" s="52">
        <f>'Lak Gáz'!O10/'Ip Gáz'!O10</f>
        <v>1.6063705184973573</v>
      </c>
      <c r="P10" s="52">
        <f>'Lak Gáz'!P10/'Ip Gáz'!P10</f>
        <v>1.4849760410875494</v>
      </c>
      <c r="Q10" s="52">
        <f>'Lak Gáz'!Q10/'Ip Gáz'!Q10</f>
        <v>1.4253220790759664</v>
      </c>
      <c r="R10" s="52">
        <f>'Lak Gáz'!R10/'Ip Gáz'!R10</f>
        <v>1.41111302781132</v>
      </c>
      <c r="S10" s="52">
        <f>'Lak Gáz'!S10/'Ip Gáz'!S10</f>
        <v>1.434704266745972</v>
      </c>
      <c r="T10" s="52">
        <f>'Lak Gáz'!T10/'Ip Gáz'!T10</f>
        <v>1.2520473053344312</v>
      </c>
      <c r="U10" s="52">
        <f>'Lak Gáz'!U10/'Ip Gáz'!U10</f>
        <v>1.2770556272702709</v>
      </c>
      <c r="V10" s="52">
        <f>'Lak Gáz'!V10/'Ip Gáz'!V10</f>
        <v>1.2480724145280393</v>
      </c>
      <c r="W10" s="52">
        <f>'Lak Gáz'!W10/'Ip Gáz'!W10</f>
        <v>1.1401656748108495</v>
      </c>
    </row>
    <row r="11" spans="1:23" hidden="1">
      <c r="A11" s="50" t="s">
        <v>32</v>
      </c>
      <c r="B11" s="51"/>
      <c r="C11" s="52" t="e">
        <f>'Lak Gáz'!C11/'Ip Gáz'!C11</f>
        <v>#DIV/0!</v>
      </c>
      <c r="D11" s="52" t="e">
        <f>'Lak Gáz'!D11/'Ip Gáz'!D11</f>
        <v>#DIV/0!</v>
      </c>
      <c r="E11" s="52" t="e">
        <f>'Lak Gáz'!E11/'Ip Gáz'!E11</f>
        <v>#DIV/0!</v>
      </c>
      <c r="F11" s="52" t="e">
        <f>'Lak Gáz'!F11/'Ip Gáz'!F11</f>
        <v>#DIV/0!</v>
      </c>
      <c r="G11" s="52" t="e">
        <f>'Lak Gáz'!G11/'Ip Gáz'!G11</f>
        <v>#DIV/0!</v>
      </c>
      <c r="H11" s="52" t="e">
        <f>'Lak Gáz'!H11/'Ip Gáz'!H11</f>
        <v>#DIV/0!</v>
      </c>
      <c r="I11" s="52" t="e">
        <f>'Lak Gáz'!I11/'Ip Gáz'!I11</f>
        <v>#DIV/0!</v>
      </c>
      <c r="J11" s="52" t="e">
        <f>'Lak Gáz'!J11/'Ip Gáz'!J11</f>
        <v>#DIV/0!</v>
      </c>
      <c r="K11" s="52">
        <f>'Lak Gáz'!K11/'Ip Gáz'!K11</f>
        <v>1.1869556545442459</v>
      </c>
      <c r="L11" s="52">
        <f>'Lak Gáz'!L11/'Ip Gáz'!L11</f>
        <v>1.163270044371066</v>
      </c>
      <c r="M11" s="52">
        <f>'Lak Gáz'!M11/'Ip Gáz'!M11</f>
        <v>1.2407530075428963</v>
      </c>
      <c r="N11" s="52">
        <f>'Lak Gáz'!N11/'Ip Gáz'!N11</f>
        <v>1.2583959960347202</v>
      </c>
      <c r="O11" s="52">
        <f>'Lak Gáz'!O11/'Ip Gáz'!O11</f>
        <v>1.2813102578141737</v>
      </c>
      <c r="P11" s="52">
        <f>'Lak Gáz'!P11/'Ip Gáz'!P11</f>
        <v>1.2326664839682104</v>
      </c>
      <c r="Q11" s="52">
        <f>'Lak Gáz'!Q11/'Ip Gáz'!Q11</f>
        <v>1.1477924448622066</v>
      </c>
      <c r="R11" s="52">
        <f>'Lak Gáz'!R11/'Ip Gáz'!R11</f>
        <v>1.2103851779619696</v>
      </c>
      <c r="S11" s="52">
        <f>'Lak Gáz'!S11/'Ip Gáz'!S11</f>
        <v>1.2010073206442169</v>
      </c>
      <c r="T11" s="52">
        <f>'Lak Gáz'!T11/'Ip Gáz'!T11</f>
        <v>1.2863075621270152</v>
      </c>
      <c r="U11" s="52">
        <f>'Lak Gáz'!U11/'Ip Gáz'!U11</f>
        <v>1.3205765467958142</v>
      </c>
      <c r="V11" s="52">
        <f>'Lak Gáz'!V11/'Ip Gáz'!V11</f>
        <v>1.5082689131943612</v>
      </c>
      <c r="W11" s="52">
        <f>'Lak Gáz'!W11/'Ip Gáz'!W11</f>
        <v>1.7013412716995018</v>
      </c>
    </row>
    <row r="12" spans="1:23" hidden="1">
      <c r="A12" s="50" t="s">
        <v>33</v>
      </c>
      <c r="B12" s="51"/>
      <c r="C12" s="52">
        <f>'Lak Gáz'!C12/'Ip Gáz'!C12</f>
        <v>0</v>
      </c>
      <c r="D12" s="52">
        <f>'Lak Gáz'!D12/'Ip Gáz'!D12</f>
        <v>0</v>
      </c>
      <c r="E12" s="52">
        <f>'Lak Gáz'!E12/'Ip Gáz'!E12</f>
        <v>0</v>
      </c>
      <c r="F12" s="52">
        <f>'Lak Gáz'!F12/'Ip Gáz'!F12</f>
        <v>0</v>
      </c>
      <c r="G12" s="52">
        <f>'Lak Gáz'!G12/'Ip Gáz'!G12</f>
        <v>0</v>
      </c>
      <c r="H12" s="52">
        <f>'Lak Gáz'!H12/'Ip Gáz'!H12</f>
        <v>0</v>
      </c>
      <c r="I12" s="52">
        <f>'Lak Gáz'!I12/'Ip Gáz'!I12</f>
        <v>0</v>
      </c>
      <c r="J12" s="52">
        <f>'Lak Gáz'!J12/'Ip Gáz'!J12</f>
        <v>2.2690564327264484</v>
      </c>
      <c r="K12" s="52">
        <f>'Lak Gáz'!K12/'Ip Gáz'!K12</f>
        <v>1.947348946543618</v>
      </c>
      <c r="L12" s="52">
        <f>'Lak Gáz'!L12/'Ip Gáz'!L12</f>
        <v>1.829976956216812</v>
      </c>
      <c r="M12" s="52">
        <f>'Lak Gáz'!M12/'Ip Gáz'!M12</f>
        <v>1.6760654278402136</v>
      </c>
      <c r="N12" s="52">
        <f>'Lak Gáz'!N12/'Ip Gáz'!N12</f>
        <v>1.5831052311435525</v>
      </c>
      <c r="O12" s="52">
        <f>'Lak Gáz'!O12/'Ip Gáz'!O12</f>
        <v>1.8358594632154954</v>
      </c>
      <c r="P12" s="52">
        <f>'Lak Gáz'!P12/'Ip Gáz'!P12</f>
        <v>2.0939461025017896</v>
      </c>
      <c r="Q12" s="52">
        <f>'Lak Gáz'!Q12/'Ip Gáz'!Q12</f>
        <v>2.1391542716257645</v>
      </c>
      <c r="R12" s="52">
        <f>'Lak Gáz'!R12/'Ip Gáz'!R12</f>
        <v>2.3651192622382471</v>
      </c>
      <c r="S12" s="52" t="e">
        <f>'Lak Gáz'!S12/'Ip Gáz'!S12</f>
        <v>#DIV/0!</v>
      </c>
      <c r="T12" s="52">
        <f>'Lak Gáz'!T12/'Ip Gáz'!T12</f>
        <v>1.679206177187754</v>
      </c>
      <c r="U12" s="52">
        <f>'Lak Gáz'!U12/'Ip Gáz'!U12</f>
        <v>2.1946798917944097</v>
      </c>
      <c r="V12" s="52">
        <f>'Lak Gáz'!V12/'Ip Gáz'!V12</f>
        <v>1.7460211428147296</v>
      </c>
      <c r="W12" s="52">
        <f>'Lak Gáz'!W12/'Ip Gáz'!W12</f>
        <v>1.5243860570320704</v>
      </c>
    </row>
    <row r="13" spans="1:23" hidden="1">
      <c r="A13" s="50" t="s">
        <v>34</v>
      </c>
      <c r="B13" s="50">
        <v>6.0229999999999997</v>
      </c>
      <c r="C13" s="52">
        <f>'Lak Gáz'!C13/'Ip Gáz'!C13</f>
        <v>1.2732921819195278</v>
      </c>
      <c r="D13" s="52">
        <f>'Lak Gáz'!D13/'Ip Gáz'!D13</f>
        <v>1.4465899581589956</v>
      </c>
      <c r="E13" s="52">
        <f>'Lak Gáz'!E13/'Ip Gáz'!E13</f>
        <v>1.4616967523735789</v>
      </c>
      <c r="F13" s="52">
        <f>'Lak Gáz'!F13/'Ip Gáz'!F13</f>
        <v>1.5463695801789401</v>
      </c>
      <c r="G13" s="52">
        <f>'Lak Gáz'!G13/'Ip Gáz'!G13</f>
        <v>1.5510037612724883</v>
      </c>
      <c r="H13" s="52">
        <f>'Lak Gáz'!H13/'Ip Gáz'!H13</f>
        <v>1.4333064516129033</v>
      </c>
      <c r="I13" s="52">
        <f>'Lak Gáz'!I13/'Ip Gáz'!I13</f>
        <v>1.4069183148416144</v>
      </c>
      <c r="J13" s="52">
        <f>'Lak Gáz'!J13/'Ip Gáz'!J13</f>
        <v>1.5764775694279611</v>
      </c>
      <c r="K13" s="52">
        <f>'Lak Gáz'!K13/'Ip Gáz'!K13</f>
        <v>1.449190478182655</v>
      </c>
      <c r="L13" s="52">
        <f>'Lak Gáz'!L13/'Ip Gáz'!L13</f>
        <v>1.2439049546820002</v>
      </c>
      <c r="M13" s="52">
        <f>'Lak Gáz'!M13/'Ip Gáz'!M13</f>
        <v>1.2692307692307692</v>
      </c>
      <c r="N13" s="52">
        <f>'Lak Gáz'!N13/'Ip Gáz'!N13</f>
        <v>1.3268945022288261</v>
      </c>
      <c r="O13" s="52">
        <f>'Lak Gáz'!O13/'Ip Gáz'!O13</f>
        <v>1.4241665362341525</v>
      </c>
      <c r="P13" s="52">
        <f>'Lak Gáz'!P13/'Ip Gáz'!P13</f>
        <v>1.3092783505154639</v>
      </c>
      <c r="Q13" s="52">
        <f>'Lak Gáz'!Q13/'Ip Gáz'!Q13</f>
        <v>1.1700095510983763</v>
      </c>
      <c r="R13" s="52">
        <f>'Lak Gáz'!R13/'Ip Gáz'!R13</f>
        <v>1.1497942386831277</v>
      </c>
      <c r="S13" s="52">
        <f>'Lak Gáz'!S13/'Ip Gáz'!S13</f>
        <v>1.1808510638297873</v>
      </c>
      <c r="T13" s="52">
        <f>'Lak Gáz'!T13/'Ip Gáz'!T13</f>
        <v>1.2412523020257828</v>
      </c>
      <c r="U13" s="52">
        <f>'Lak Gáz'!U13/'Ip Gáz'!U13</f>
        <v>1.285077951002227</v>
      </c>
      <c r="V13" s="52">
        <f>'Lak Gáz'!V13/'Ip Gáz'!V13</f>
        <v>1.0431778929188256</v>
      </c>
      <c r="W13" s="52">
        <f>'Lak Gáz'!W13/'Ip Gáz'!W13</f>
        <v>1.0980066445182726</v>
      </c>
    </row>
    <row r="14" spans="1:23" hidden="1">
      <c r="A14" s="50" t="s">
        <v>35</v>
      </c>
      <c r="B14" s="51"/>
      <c r="C14" s="52" t="e">
        <f>'Lak Gáz'!C14/'Ip Gáz'!C14</f>
        <v>#DIV/0!</v>
      </c>
      <c r="D14" s="52" t="e">
        <f>'Lak Gáz'!D14/'Ip Gáz'!D14</f>
        <v>#DIV/0!</v>
      </c>
      <c r="E14" s="52" t="e">
        <f>'Lak Gáz'!E14/'Ip Gáz'!E14</f>
        <v>#DIV/0!</v>
      </c>
      <c r="F14" s="52" t="e">
        <f>'Lak Gáz'!F14/'Ip Gáz'!F14</f>
        <v>#DIV/0!</v>
      </c>
      <c r="G14" s="52" t="e">
        <f>'Lak Gáz'!G14/'Ip Gáz'!G14</f>
        <v>#DIV/0!</v>
      </c>
      <c r="H14" s="52" t="e">
        <f>'Lak Gáz'!H14/'Ip Gáz'!H14</f>
        <v>#DIV/0!</v>
      </c>
      <c r="I14" s="52" t="e">
        <f>'Lak Gáz'!I14/'Ip Gáz'!I14</f>
        <v>#DIV/0!</v>
      </c>
      <c r="J14" s="52" t="e">
        <f>'Lak Gáz'!J14/'Ip Gáz'!J14</f>
        <v>#DIV/0!</v>
      </c>
      <c r="K14" s="52" t="e">
        <f>'Lak Gáz'!K14/'Ip Gáz'!K14</f>
        <v>#DIV/0!</v>
      </c>
      <c r="L14" s="52" t="e">
        <f>'Lak Gáz'!L14/'Ip Gáz'!L14</f>
        <v>#DIV/0!</v>
      </c>
      <c r="M14" s="52" t="e">
        <f>'Lak Gáz'!M14/'Ip Gáz'!M14</f>
        <v>#DIV/0!</v>
      </c>
      <c r="N14" s="52">
        <f>'Lak Gáz'!N14/'Ip Gáz'!N14</f>
        <v>1.3475693490799232</v>
      </c>
      <c r="O14" s="52">
        <f>'Lak Gáz'!O14/'Ip Gáz'!O14</f>
        <v>1.3475693490799232</v>
      </c>
      <c r="P14" s="52">
        <f>'Lak Gáz'!P14/'Ip Gáz'!P14</f>
        <v>1.4256904069767444</v>
      </c>
      <c r="Q14" s="52">
        <f>'Lak Gáz'!Q14/'Ip Gáz'!Q14</f>
        <v>1.3808134425422716</v>
      </c>
      <c r="R14" s="52">
        <f>'Lak Gáz'!R14/'Ip Gáz'!R14</f>
        <v>1.3520279606600016</v>
      </c>
      <c r="S14" s="52">
        <f>'Lak Gáz'!S14/'Ip Gáz'!S14</f>
        <v>1.0903443798506802</v>
      </c>
      <c r="T14" s="52">
        <f>'Lak Gáz'!T14/'Ip Gáz'!T14</f>
        <v>1.2316774184711892</v>
      </c>
      <c r="U14" s="52">
        <f>'Lak Gáz'!U14/'Ip Gáz'!U14</f>
        <v>1.0283794771991095</v>
      </c>
      <c r="V14" s="52">
        <f>'Lak Gáz'!V14/'Ip Gáz'!V14</f>
        <v>1.240766073871409</v>
      </c>
      <c r="W14" s="52">
        <f>'Lak Gáz'!W14/'Ip Gáz'!W14</f>
        <v>1.1120162932790223</v>
      </c>
    </row>
    <row r="15" spans="1:23" hidden="1">
      <c r="A15" s="50" t="s">
        <v>36</v>
      </c>
      <c r="B15" s="50">
        <v>8.1403999999999996</v>
      </c>
      <c r="C15" s="52">
        <f>'Lak Gáz'!C15/'Ip Gáz'!C15</f>
        <v>2.3610033700006361</v>
      </c>
      <c r="D15" s="52">
        <f>'Lak Gáz'!D15/'Ip Gáz'!D15</f>
        <v>2.4847287449392712</v>
      </c>
      <c r="E15" s="52">
        <f>'Lak Gáz'!E15/'Ip Gáz'!E15</f>
        <v>2.484710519162816</v>
      </c>
      <c r="F15" s="52">
        <f>'Lak Gáz'!F15/'Ip Gáz'!F15</f>
        <v>2.2401556273728467</v>
      </c>
      <c r="G15" s="52">
        <f>'Lak Gáz'!G15/'Ip Gáz'!G15</f>
        <v>2.3807557087756424</v>
      </c>
      <c r="H15" s="52">
        <f>'Lak Gáz'!H15/'Ip Gáz'!H15</f>
        <v>1.9964990202482038</v>
      </c>
      <c r="I15" s="52">
        <f>'Lak Gáz'!I15/'Ip Gáz'!I15</f>
        <v>2.4421031303819269</v>
      </c>
      <c r="J15" s="52">
        <f>'Lak Gáz'!J15/'Ip Gáz'!J15</f>
        <v>2.3826932425862908</v>
      </c>
      <c r="K15" s="52">
        <f>'Lak Gáz'!K15/'Ip Gáz'!K15</f>
        <v>2.0247119719485722</v>
      </c>
      <c r="L15" s="52">
        <f>'Lak Gáz'!L15/'Ip Gáz'!L15</f>
        <v>1.5655878808745052</v>
      </c>
      <c r="M15" s="52">
        <f>'Lak Gáz'!M15/'Ip Gáz'!M15</f>
        <v>1.4897540983606556</v>
      </c>
      <c r="N15" s="52">
        <f>'Lak Gáz'!N15/'Ip Gáz'!N15</f>
        <v>1.4716599190283399</v>
      </c>
      <c r="O15" s="52" t="e">
        <f>'Lak Gáz'!O15/'Ip Gáz'!O15</f>
        <v>#DIV/0!</v>
      </c>
      <c r="P15" s="52" t="e">
        <f>'Lak Gáz'!P15/'Ip Gáz'!P15</f>
        <v>#DIV/0!</v>
      </c>
      <c r="Q15" s="52" t="e">
        <f>'Lak Gáz'!Q15/'Ip Gáz'!Q15</f>
        <v>#DIV/0!</v>
      </c>
      <c r="R15" s="52" t="e">
        <f>'Lak Gáz'!R15/'Ip Gáz'!R15</f>
        <v>#DIV/0!</v>
      </c>
      <c r="S15" s="52">
        <f>'Lak Gáz'!S15/'Ip Gáz'!S15</f>
        <v>1.2027149321266968</v>
      </c>
      <c r="T15" s="52">
        <f>'Lak Gáz'!T15/'Ip Gáz'!T15</f>
        <v>1.6946236559139782</v>
      </c>
      <c r="U15" s="52">
        <f>'Lak Gáz'!U15/'Ip Gáz'!U15</f>
        <v>1.5736636245110822</v>
      </c>
      <c r="V15" s="52">
        <f>'Lak Gáz'!V15/'Ip Gáz'!V15</f>
        <v>1.1808080808080808</v>
      </c>
      <c r="W15" s="52">
        <f>'Lak Gáz'!W15/'Ip Gáz'!W15</f>
        <v>1.4610655737704918</v>
      </c>
    </row>
    <row r="16" spans="1:23" hidden="1">
      <c r="A16" s="50" t="s">
        <v>37</v>
      </c>
      <c r="B16" s="51"/>
      <c r="C16" s="52" t="e">
        <f>'Lak Gáz'!C16/'Ip Gáz'!C16</f>
        <v>#DIV/0!</v>
      </c>
      <c r="D16" s="52" t="e">
        <f>'Lak Gáz'!D16/'Ip Gáz'!D16</f>
        <v>#DIV/0!</v>
      </c>
      <c r="E16" s="52" t="e">
        <f>'Lak Gáz'!E16/'Ip Gáz'!E16</f>
        <v>#DIV/0!</v>
      </c>
      <c r="F16" s="52" t="e">
        <f>'Lak Gáz'!F16/'Ip Gáz'!F16</f>
        <v>#DIV/0!</v>
      </c>
      <c r="G16" s="52" t="e">
        <f>'Lak Gáz'!G16/'Ip Gáz'!G16</f>
        <v>#DIV/0!</v>
      </c>
      <c r="H16" s="52" t="e">
        <f>'Lak Gáz'!H16/'Ip Gáz'!H16</f>
        <v>#DIV/0!</v>
      </c>
      <c r="I16" s="52" t="e">
        <f>'Lak Gáz'!I16/'Ip Gáz'!I16</f>
        <v>#DIV/0!</v>
      </c>
      <c r="J16" s="52" t="e">
        <f>'Lak Gáz'!J16/'Ip Gáz'!J16</f>
        <v>#DIV/0!</v>
      </c>
      <c r="K16" s="52" t="e">
        <f>'Lak Gáz'!K16/'Ip Gáz'!K16</f>
        <v>#DIV/0!</v>
      </c>
      <c r="L16" s="52" t="e">
        <f>'Lak Gáz'!L16/'Ip Gáz'!L16</f>
        <v>#DIV/0!</v>
      </c>
      <c r="M16" s="52" t="e">
        <f>'Lak Gáz'!M16/'Ip Gáz'!M16</f>
        <v>#DIV/0!</v>
      </c>
      <c r="N16" s="52" t="e">
        <f>'Lak Gáz'!N16/'Ip Gáz'!N16</f>
        <v>#DIV/0!</v>
      </c>
      <c r="O16" s="52" t="e">
        <f>'Lak Gáz'!O16/'Ip Gáz'!O16</f>
        <v>#DIV/0!</v>
      </c>
      <c r="P16" s="52" t="e">
        <f>'Lak Gáz'!P16/'Ip Gáz'!P16</f>
        <v>#DIV/0!</v>
      </c>
      <c r="Q16" s="52" t="e">
        <f>'Lak Gáz'!Q16/'Ip Gáz'!Q16</f>
        <v>#DIV/0!</v>
      </c>
      <c r="R16" s="52" t="e">
        <f>'Lak Gáz'!R16/'Ip Gáz'!R16</f>
        <v>#DIV/0!</v>
      </c>
      <c r="S16" s="52" t="e">
        <f>'Lak Gáz'!S16/'Ip Gáz'!S16</f>
        <v>#DIV/0!</v>
      </c>
      <c r="T16" s="52" t="e">
        <f>'Lak Gáz'!T16/'Ip Gáz'!T16</f>
        <v>#DIV/0!</v>
      </c>
      <c r="U16" s="52" t="e">
        <f>'Lak Gáz'!U16/'Ip Gáz'!U16</f>
        <v>#DIV/0!</v>
      </c>
      <c r="V16" s="52" t="e">
        <f>'Lak Gáz'!V16/'Ip Gáz'!V16</f>
        <v>#DIV/0!</v>
      </c>
      <c r="W16" s="52" t="e">
        <f>'Lak Gáz'!W16/'Ip Gáz'!W16</f>
        <v>#VALUE!</v>
      </c>
    </row>
    <row r="17" spans="1:23" hidden="1">
      <c r="A17" s="50" t="s">
        <v>38</v>
      </c>
      <c r="B17" s="50">
        <v>9.5722000000000005</v>
      </c>
      <c r="C17" s="52">
        <f>'Lak Gáz'!C17/'Ip Gáz'!C17</f>
        <v>3.9638844906883812</v>
      </c>
      <c r="D17" s="52">
        <f>'Lak Gáz'!D17/'Ip Gáz'!D17</f>
        <v>3.5824417411695735</v>
      </c>
      <c r="E17" s="52">
        <f>'Lak Gáz'!E17/'Ip Gáz'!E17</f>
        <v>3.702454920703889</v>
      </c>
      <c r="F17" s="52">
        <f>'Lak Gáz'!F17/'Ip Gáz'!F17</f>
        <v>2.7285484532181261</v>
      </c>
      <c r="G17" s="52">
        <f>'Lak Gáz'!G17/'Ip Gáz'!G17</f>
        <v>2.9527674337184506</v>
      </c>
      <c r="H17" s="52">
        <f>'Lak Gáz'!H17/'Ip Gáz'!H17</f>
        <v>2.4531141219943233</v>
      </c>
      <c r="I17" s="52">
        <f>'Lak Gáz'!I17/'Ip Gáz'!I17</f>
        <v>2.4774757598866977</v>
      </c>
      <c r="J17" s="52">
        <f>'Lak Gáz'!J17/'Ip Gáz'!J17</f>
        <v>3.117487493834989</v>
      </c>
      <c r="K17" s="52">
        <f>'Lak Gáz'!K17/'Ip Gáz'!K17</f>
        <v>2.2602123981229933</v>
      </c>
      <c r="L17" s="52">
        <f>'Lak Gáz'!L17/'Ip Gáz'!L17</f>
        <v>1.9968572202655106</v>
      </c>
      <c r="M17" s="52">
        <f>'Lak Gáz'!M17/'Ip Gáz'!M17</f>
        <v>2.4101382488479266</v>
      </c>
      <c r="N17" s="52">
        <f>'Lak Gáz'!N17/'Ip Gáz'!N17</f>
        <v>2.1683991683991684</v>
      </c>
      <c r="O17" s="52">
        <f>'Lak Gáz'!O17/'Ip Gáz'!O17</f>
        <v>2.258612081877184</v>
      </c>
      <c r="P17" s="52">
        <f>'Lak Gáz'!P17/'Ip Gáz'!P17</f>
        <v>2.1896993508711988</v>
      </c>
      <c r="Q17" s="52">
        <f>'Lak Gáz'!Q17/'Ip Gáz'!Q17</f>
        <v>1.6229281767955801</v>
      </c>
      <c r="R17" s="52">
        <f>'Lak Gáz'!R17/'Ip Gáz'!R17</f>
        <v>1.734760235240896</v>
      </c>
      <c r="S17" s="52">
        <f>'Lak Gáz'!S17/'Ip Gáz'!S17</f>
        <v>1.8030362517995027</v>
      </c>
      <c r="T17" s="52">
        <f>'Lak Gáz'!T17/'Ip Gáz'!T17</f>
        <v>1.6823718685359688</v>
      </c>
      <c r="U17" s="52">
        <f>'Lak Gáz'!U17/'Ip Gáz'!U17</f>
        <v>1.6600625787102554</v>
      </c>
      <c r="V17" s="52">
        <f>'Lak Gáz'!V17/'Ip Gáz'!V17</f>
        <v>1.5599505562422744</v>
      </c>
      <c r="W17" s="52">
        <f>'Lak Gáz'!W17/'Ip Gáz'!W17</f>
        <v>1.5872382851445663</v>
      </c>
    </row>
    <row r="18" spans="1:23" hidden="1">
      <c r="A18" s="50" t="s">
        <v>39</v>
      </c>
      <c r="B18" s="50">
        <v>7.1901999999999999</v>
      </c>
      <c r="C18" s="52">
        <f>'Lak Gáz'!C18/'Ip Gáz'!C18</f>
        <v>2.1466777503869747</v>
      </c>
      <c r="D18" s="52">
        <f>'Lak Gáz'!D18/'Ip Gáz'!D18</f>
        <v>2.1334078788921382</v>
      </c>
      <c r="E18" s="52">
        <f>'Lak Gáz'!E18/'Ip Gáz'!E18</f>
        <v>2.1169737734569298</v>
      </c>
      <c r="F18" s="52">
        <f>'Lak Gáz'!F18/'Ip Gáz'!F18</f>
        <v>2.1675267010680428</v>
      </c>
      <c r="G18" s="52">
        <f>'Lak Gáz'!G18/'Ip Gáz'!G18</f>
        <v>2.1451503437693646</v>
      </c>
      <c r="H18" s="52">
        <f>'Lak Gáz'!H18/'Ip Gáz'!H18</f>
        <v>2.0174121717777718</v>
      </c>
      <c r="I18" s="52">
        <f>'Lak Gáz'!I18/'Ip Gáz'!I18</f>
        <v>2.0726791310926185</v>
      </c>
      <c r="J18" s="52">
        <f>'Lak Gáz'!J18/'Ip Gáz'!J18</f>
        <v>2.1728169097242724</v>
      </c>
      <c r="K18" s="52">
        <f>'Lak Gáz'!K18/'Ip Gáz'!K18</f>
        <v>1.6285348241323083</v>
      </c>
      <c r="L18" s="52">
        <f>'Lak Gáz'!L18/'Ip Gáz'!L18</f>
        <v>1.420951611273866</v>
      </c>
      <c r="M18" s="52">
        <f>'Lak Gáz'!M18/'Ip Gáz'!M18</f>
        <v>1.8640973630831643</v>
      </c>
      <c r="N18" s="52">
        <f>'Lak Gáz'!N18/'Ip Gáz'!N18</f>
        <v>1.6593406593406594</v>
      </c>
      <c r="O18" s="52">
        <f>'Lak Gáz'!O18/'Ip Gáz'!O18</f>
        <v>1.6763565891472869</v>
      </c>
      <c r="P18" s="52">
        <f>'Lak Gáz'!P18/'Ip Gáz'!P18</f>
        <v>1.4469453376205788</v>
      </c>
      <c r="Q18" s="52">
        <f>'Lak Gáz'!Q18/'Ip Gáz'!Q18</f>
        <v>1.3411910669975187</v>
      </c>
      <c r="R18" s="52">
        <f>'Lak Gáz'!R18/'Ip Gáz'!R18</f>
        <v>1.4967234600262123</v>
      </c>
      <c r="S18" s="52">
        <f>'Lak Gáz'!S18/'Ip Gáz'!S18</f>
        <v>1.3565121412803531</v>
      </c>
      <c r="T18" s="52">
        <f>'Lak Gáz'!T18/'Ip Gáz'!T18</f>
        <v>1.3329918032786885</v>
      </c>
      <c r="U18" s="52">
        <f>'Lak Gáz'!U18/'Ip Gáz'!U18</f>
        <v>1.3687150837988828</v>
      </c>
      <c r="V18" s="52">
        <f>'Lak Gáz'!V18/'Ip Gáz'!V18</f>
        <v>1.3620689655172413</v>
      </c>
      <c r="W18" s="52">
        <f>'Lak Gáz'!W18/'Ip Gáz'!W18</f>
        <v>1.3986679352997144</v>
      </c>
    </row>
    <row r="19" spans="1:23" hidden="1">
      <c r="A19" s="50" t="s">
        <v>40</v>
      </c>
      <c r="B19" s="50">
        <v>10.0373</v>
      </c>
      <c r="C19" s="52">
        <f>'Lak Gáz'!C19/'Ip Gáz'!C19</f>
        <v>2.6571481550157614</v>
      </c>
      <c r="D19" s="52">
        <f>'Lak Gáz'!D19/'Ip Gáz'!D19</f>
        <v>2.603257188596761</v>
      </c>
      <c r="E19" s="52">
        <f>'Lak Gáz'!E19/'Ip Gáz'!E19</f>
        <v>2.4246700305025799</v>
      </c>
      <c r="F19" s="52">
        <f>'Lak Gáz'!F19/'Ip Gáz'!F19</f>
        <v>2.3996521314576915</v>
      </c>
      <c r="G19" s="52">
        <f>'Lak Gáz'!G19/'Ip Gáz'!G19</f>
        <v>2.1798434442270058</v>
      </c>
      <c r="H19" s="52">
        <f>'Lak Gáz'!H19/'Ip Gáz'!H19</f>
        <v>2.0359767541776903</v>
      </c>
      <c r="I19" s="52">
        <f>'Lak Gáz'!I19/'Ip Gáz'!I19</f>
        <v>2.0905803096560693</v>
      </c>
      <c r="J19" s="52">
        <f>'Lak Gáz'!J19/'Ip Gáz'!J19</f>
        <v>2.3137452203662709</v>
      </c>
      <c r="K19" s="52">
        <f>'Lak Gáz'!K19/'Ip Gáz'!K19</f>
        <v>2.1233128093685862</v>
      </c>
      <c r="L19" s="52">
        <f>'Lak Gáz'!L19/'Ip Gáz'!L19</f>
        <v>1.6818906969324035</v>
      </c>
      <c r="M19" s="52">
        <f>'Lak Gáz'!M19/'Ip Gáz'!M19</f>
        <v>1.6950596252129471</v>
      </c>
      <c r="N19" s="52">
        <f>'Lak Gáz'!N19/'Ip Gáz'!N19</f>
        <v>1.8327137546468402</v>
      </c>
      <c r="O19" s="52">
        <f>'Lak Gáz'!O19/'Ip Gáz'!O19</f>
        <v>1.5869526362823949</v>
      </c>
      <c r="P19" s="52">
        <f>'Lak Gáz'!P19/'Ip Gáz'!P19</f>
        <v>1.4742369543813587</v>
      </c>
      <c r="Q19" s="52">
        <f>'Lak Gáz'!Q19/'Ip Gáz'!Q19</f>
        <v>1.4815340909090908</v>
      </c>
      <c r="R19" s="52">
        <f>'Lak Gáz'!R19/'Ip Gáz'!R19</f>
        <v>1.3944194845117048</v>
      </c>
      <c r="S19" s="52">
        <f>'Lak Gáz'!S19/'Ip Gáz'!S19</f>
        <v>1.3712103943469343</v>
      </c>
      <c r="T19" s="52">
        <f>'Lak Gáz'!T19/'Ip Gáz'!T19</f>
        <v>1.3610844068448376</v>
      </c>
      <c r="U19" s="52">
        <f>'Lak Gáz'!U19/'Ip Gáz'!U19</f>
        <v>1.3430591259640101</v>
      </c>
      <c r="V19" s="52">
        <f>'Lak Gáz'!V19/'Ip Gáz'!V19</f>
        <v>1.4866504854368932</v>
      </c>
      <c r="W19" s="52">
        <f>'Lak Gáz'!W19/'Ip Gáz'!W19</f>
        <v>1.3412098298676749</v>
      </c>
    </row>
    <row r="20" spans="1:23" hidden="1">
      <c r="A20" s="50" t="s">
        <v>41</v>
      </c>
      <c r="B20" s="51"/>
      <c r="C20" s="52" t="e">
        <f>'Lak Gáz'!C20/'Ip Gáz'!C20</f>
        <v>#DIV/0!</v>
      </c>
      <c r="D20" s="52" t="e">
        <f>'Lak Gáz'!D20/'Ip Gáz'!D20</f>
        <v>#DIV/0!</v>
      </c>
      <c r="E20" s="52" t="e">
        <f>'Lak Gáz'!E20/'Ip Gáz'!E20</f>
        <v>#DIV/0!</v>
      </c>
      <c r="F20" s="52" t="e">
        <f>'Lak Gáz'!F20/'Ip Gáz'!F20</f>
        <v>#DIV/0!</v>
      </c>
      <c r="G20" s="52" t="e">
        <f>'Lak Gáz'!G20/'Ip Gáz'!G20</f>
        <v>#DIV/0!</v>
      </c>
      <c r="H20" s="52" t="e">
        <f>'Lak Gáz'!H20/'Ip Gáz'!H20</f>
        <v>#DIV/0!</v>
      </c>
      <c r="I20" s="52" t="e">
        <f>'Lak Gáz'!I20/'Ip Gáz'!I20</f>
        <v>#DIV/0!</v>
      </c>
      <c r="J20" s="52" t="e">
        <f>'Lak Gáz'!J20/'Ip Gáz'!J20</f>
        <v>#DIV/0!</v>
      </c>
      <c r="K20" s="52" t="e">
        <f>'Lak Gáz'!K20/'Ip Gáz'!K20</f>
        <v>#DIV/0!</v>
      </c>
      <c r="L20" s="52" t="e">
        <f>'Lak Gáz'!L20/'Ip Gáz'!L20</f>
        <v>#DIV/0!</v>
      </c>
      <c r="M20" s="52" t="e">
        <f>'Lak Gáz'!M20/'Ip Gáz'!M20</f>
        <v>#DIV/0!</v>
      </c>
      <c r="N20" s="52" t="e">
        <f>'Lak Gáz'!N20/'Ip Gáz'!N20</f>
        <v>#DIV/0!</v>
      </c>
      <c r="O20" s="52" t="e">
        <f>'Lak Gáz'!O20/'Ip Gáz'!O20</f>
        <v>#DIV/0!</v>
      </c>
      <c r="P20" s="52" t="e">
        <f>'Lak Gáz'!P20/'Ip Gáz'!P20</f>
        <v>#DIV/0!</v>
      </c>
      <c r="Q20" s="52" t="e">
        <f>'Lak Gáz'!Q20/'Ip Gáz'!Q20</f>
        <v>#DIV/0!</v>
      </c>
      <c r="R20" s="52" t="e">
        <f>'Lak Gáz'!R20/'Ip Gáz'!R20</f>
        <v>#DIV/0!</v>
      </c>
      <c r="S20" s="52" t="e">
        <f>'Lak Gáz'!S20/'Ip Gáz'!S20</f>
        <v>#DIV/0!</v>
      </c>
      <c r="T20" s="52" t="e">
        <f>'Lak Gáz'!T20/'Ip Gáz'!T20</f>
        <v>#DIV/0!</v>
      </c>
      <c r="U20" s="52" t="e">
        <f>'Lak Gáz'!U20/'Ip Gáz'!U20</f>
        <v>#DIV/0!</v>
      </c>
      <c r="V20" s="52" t="e">
        <f>'Lak Gáz'!V20/'Ip Gáz'!V20</f>
        <v>#DIV/0!</v>
      </c>
      <c r="W20" s="52" t="e">
        <f>'Lak Gáz'!W20/'Ip Gáz'!W20</f>
        <v>#VALUE!</v>
      </c>
    </row>
    <row r="21" spans="1:23" hidden="1">
      <c r="A21" s="50" t="s">
        <v>42</v>
      </c>
      <c r="B21" s="51"/>
      <c r="C21" s="52" t="e">
        <f>'Lak Gáz'!C21/'Ip Gáz'!C21</f>
        <v>#DIV/0!</v>
      </c>
      <c r="D21" s="52" t="e">
        <f>'Lak Gáz'!D21/'Ip Gáz'!D21</f>
        <v>#DIV/0!</v>
      </c>
      <c r="E21" s="52" t="e">
        <f>'Lak Gáz'!E21/'Ip Gáz'!E21</f>
        <v>#DIV/0!</v>
      </c>
      <c r="F21" s="52" t="e">
        <f>'Lak Gáz'!F21/'Ip Gáz'!F21</f>
        <v>#DIV/0!</v>
      </c>
      <c r="G21" s="52" t="e">
        <f>'Lak Gáz'!G21/'Ip Gáz'!G21</f>
        <v>#DIV/0!</v>
      </c>
      <c r="H21" s="52" t="e">
        <f>'Lak Gáz'!H21/'Ip Gáz'!H21</f>
        <v>#DIV/0!</v>
      </c>
      <c r="I21" s="52" t="e">
        <f>'Lak Gáz'!I21/'Ip Gáz'!I21</f>
        <v>#DIV/0!</v>
      </c>
      <c r="J21" s="52" t="e">
        <f>'Lak Gáz'!J21/'Ip Gáz'!J21</f>
        <v>#DIV/0!</v>
      </c>
      <c r="K21" s="52" t="e">
        <f>'Lak Gáz'!K21/'Ip Gáz'!K21</f>
        <v>#DIV/0!</v>
      </c>
      <c r="L21" s="52" t="e">
        <f>'Lak Gáz'!L21/'Ip Gáz'!L21</f>
        <v>#DIV/0!</v>
      </c>
      <c r="M21" s="52" t="e">
        <f>'Lak Gáz'!M21/'Ip Gáz'!M21</f>
        <v>#DIV/0!</v>
      </c>
      <c r="N21" s="52" t="e">
        <f>'Lak Gáz'!N21/'Ip Gáz'!N21</f>
        <v>#DIV/0!</v>
      </c>
      <c r="O21" s="52">
        <f>'Lak Gáz'!O21/'Ip Gáz'!O21</f>
        <v>1.0300518134715024</v>
      </c>
      <c r="P21" s="52">
        <f>'Lak Gáz'!P21/'Ip Gáz'!P21</f>
        <v>1.1074377787368725</v>
      </c>
      <c r="Q21" s="52">
        <f>'Lak Gáz'!Q21/'Ip Gáz'!Q21</f>
        <v>1.1205666757163657</v>
      </c>
      <c r="R21" s="52">
        <f>'Lak Gáz'!R21/'Ip Gáz'!R21</f>
        <v>1.2005557340793527</v>
      </c>
      <c r="S21" s="52">
        <f>'Lak Gáz'!S21/'Ip Gáz'!S21</f>
        <v>1.0471110773669428</v>
      </c>
      <c r="T21" s="52">
        <f>'Lak Gáz'!T21/'Ip Gáz'!T21</f>
        <v>1.2164300053409949</v>
      </c>
      <c r="U21" s="52">
        <f>'Lak Gáz'!U21/'Ip Gáz'!U21</f>
        <v>1.1065027589578822</v>
      </c>
      <c r="V21" s="52">
        <f>'Lak Gáz'!V21/'Ip Gáz'!V21</f>
        <v>1.1811854844670002</v>
      </c>
      <c r="W21" s="52">
        <f>'Lak Gáz'!W21/'Ip Gáz'!W21</f>
        <v>1.1268010947436209</v>
      </c>
    </row>
    <row r="22" spans="1:23" hidden="1">
      <c r="A22" s="50" t="s">
        <v>43</v>
      </c>
      <c r="B22" s="51"/>
      <c r="C22" s="52" t="e">
        <f>'Lak Gáz'!C22/'Ip Gáz'!C22</f>
        <v>#DIV/0!</v>
      </c>
      <c r="D22" s="52" t="e">
        <f>'Lak Gáz'!D22/'Ip Gáz'!D22</f>
        <v>#DIV/0!</v>
      </c>
      <c r="E22" s="52" t="e">
        <f>'Lak Gáz'!E22/'Ip Gáz'!E22</f>
        <v>#DIV/0!</v>
      </c>
      <c r="F22" s="52" t="e">
        <f>'Lak Gáz'!F22/'Ip Gáz'!F22</f>
        <v>#DIV/0!</v>
      </c>
      <c r="G22" s="52" t="e">
        <f>'Lak Gáz'!G22/'Ip Gáz'!G22</f>
        <v>#DIV/0!</v>
      </c>
      <c r="H22" s="52" t="e">
        <f>'Lak Gáz'!H22/'Ip Gáz'!H22</f>
        <v>#DIV/0!</v>
      </c>
      <c r="I22" s="52" t="e">
        <f>'Lak Gáz'!I22/'Ip Gáz'!I22</f>
        <v>#DIV/0!</v>
      </c>
      <c r="J22" s="52" t="e">
        <f>'Lak Gáz'!J22/'Ip Gáz'!J22</f>
        <v>#DIV/0!</v>
      </c>
      <c r="K22" s="52" t="e">
        <f>'Lak Gáz'!K22/'Ip Gáz'!K22</f>
        <v>#DIV/0!</v>
      </c>
      <c r="L22" s="52" t="e">
        <f>'Lak Gáz'!L22/'Ip Gáz'!L22</f>
        <v>#DIV/0!</v>
      </c>
      <c r="M22" s="52" t="e">
        <f>'Lak Gáz'!M22/'Ip Gáz'!M22</f>
        <v>#DIV/0!</v>
      </c>
      <c r="N22" s="52">
        <f>'Lak Gáz'!N22/'Ip Gáz'!N22</f>
        <v>0</v>
      </c>
      <c r="O22" s="52">
        <f>'Lak Gáz'!O22/'Ip Gáz'!O22</f>
        <v>1.2065092466826872</v>
      </c>
      <c r="P22" s="52">
        <f>'Lak Gáz'!P22/'Ip Gáz'!P22</f>
        <v>1.2714792833767818</v>
      </c>
      <c r="Q22" s="52">
        <f>'Lak Gáz'!Q22/'Ip Gáz'!Q22</f>
        <v>1.1868348974002065</v>
      </c>
      <c r="R22" s="52">
        <f>'Lak Gáz'!R22/'Ip Gáz'!R22</f>
        <v>0.99154597395694921</v>
      </c>
      <c r="S22" s="52">
        <f>'Lak Gáz'!S22/'Ip Gáz'!S22</f>
        <v>0.88216817835235728</v>
      </c>
      <c r="T22" s="52">
        <f>'Lak Gáz'!T22/'Ip Gáz'!T22</f>
        <v>1.1453362504438667</v>
      </c>
      <c r="U22" s="52">
        <f>'Lak Gáz'!U22/'Ip Gáz'!U22</f>
        <v>0.96734593114592216</v>
      </c>
      <c r="V22" s="52">
        <f>'Lak Gáz'!V22/'Ip Gáz'!V22</f>
        <v>1.0243842339243727</v>
      </c>
      <c r="W22" s="52">
        <f>'Lak Gáz'!W22/'Ip Gáz'!W22</f>
        <v>0.93825339830725829</v>
      </c>
    </row>
    <row r="23" spans="1:23" hidden="1">
      <c r="A23" s="50" t="s">
        <v>44</v>
      </c>
      <c r="B23" s="50">
        <v>4.9283999999999999</v>
      </c>
      <c r="C23" s="52">
        <f>'Lak Gáz'!C23/'Ip Gáz'!C23</f>
        <v>1.1502591911325579</v>
      </c>
      <c r="D23" s="52">
        <f>'Lak Gáz'!D23/'Ip Gáz'!D23</f>
        <v>1.1668131563121615</v>
      </c>
      <c r="E23" s="52">
        <f>'Lak Gáz'!E23/'Ip Gáz'!E23</f>
        <v>1.165895115041802</v>
      </c>
      <c r="F23" s="52">
        <f>'Lak Gáz'!F23/'Ip Gáz'!F23</f>
        <v>1.1685827236788295</v>
      </c>
      <c r="G23" s="52">
        <f>'Lak Gáz'!G23/'Ip Gáz'!G23</f>
        <v>1.1582307153741609</v>
      </c>
      <c r="H23" s="52">
        <f>'Lak Gáz'!H23/'Ip Gáz'!H23</f>
        <v>1.1479996009178888</v>
      </c>
      <c r="I23" s="52">
        <f>'Lak Gáz'!I23/'Ip Gáz'!I23</f>
        <v>1.1455688646583626</v>
      </c>
      <c r="J23" s="52">
        <f>'Lak Gáz'!J23/'Ip Gáz'!J23</f>
        <v>1.1290976176765415</v>
      </c>
      <c r="K23" s="52">
        <f>'Lak Gáz'!K23/'Ip Gáz'!K23</f>
        <v>1.1496466395318228</v>
      </c>
      <c r="L23" s="52">
        <f>'Lak Gáz'!L23/'Ip Gáz'!L23</f>
        <v>1.107278637141945</v>
      </c>
      <c r="M23" s="52">
        <f>'Lak Gáz'!M23/'Ip Gáz'!M23</f>
        <v>1.1254237288135591</v>
      </c>
      <c r="N23" s="52">
        <f>'Lak Gáz'!N23/'Ip Gáz'!N23</f>
        <v>1.119935170178282</v>
      </c>
      <c r="O23" s="52">
        <f>'Lak Gáz'!O23/'Ip Gáz'!O23</f>
        <v>1.1228956228956228</v>
      </c>
      <c r="P23" s="52">
        <f>'Lak Gáz'!P23/'Ip Gáz'!P23</f>
        <v>1.1051229626216668</v>
      </c>
      <c r="Q23" s="52">
        <f>'Lak Gáz'!Q23/'Ip Gáz'!Q23</f>
        <v>1.0810369893570977</v>
      </c>
      <c r="R23" s="52">
        <f>'Lak Gáz'!R23/'Ip Gáz'!R23</f>
        <v>1.1026486705906233</v>
      </c>
      <c r="S23" s="52">
        <f>'Lak Gáz'!S23/'Ip Gáz'!S23</f>
        <v>1.3505747126436782</v>
      </c>
      <c r="T23" s="52">
        <f>'Lak Gáz'!T23/'Ip Gáz'!T23</f>
        <v>1.1001805054151623</v>
      </c>
      <c r="U23" s="52">
        <f>'Lak Gáz'!U23/'Ip Gáz'!U23</f>
        <v>1.0463968410661402</v>
      </c>
      <c r="V23" s="52">
        <f>'Lak Gáz'!V23/'Ip Gáz'!V23</f>
        <v>1.0984455958549224</v>
      </c>
      <c r="W23" s="52">
        <f>'Lak Gáz'!W23/'Ip Gáz'!W23</f>
        <v>1.0264474624731952</v>
      </c>
    </row>
    <row r="24" spans="1:23">
      <c r="A24" s="9" t="s">
        <v>45</v>
      </c>
      <c r="B24" s="51"/>
      <c r="C24" s="10">
        <f>'Lak Gáz'!C24/'Ip Gáz'!C24</f>
        <v>0.66781421755148873</v>
      </c>
      <c r="D24" s="10">
        <f>'Lak Gáz'!D24/'Ip Gáz'!D24</f>
        <v>0.62593719439313267</v>
      </c>
      <c r="E24" s="10">
        <f>'Lak Gáz'!E24/'Ip Gáz'!E24</f>
        <v>0.63796037437705122</v>
      </c>
      <c r="F24" s="10">
        <f>'Lak Gáz'!F24/'Ip Gáz'!F24</f>
        <v>0.95633235326146127</v>
      </c>
      <c r="G24" s="10">
        <f>'Lak Gáz'!G24/'Ip Gáz'!G24</f>
        <v>0.95499822127356815</v>
      </c>
      <c r="H24" s="10">
        <f>'Lak Gáz'!H24/'Ip Gáz'!H24</f>
        <v>1.0390763149682742</v>
      </c>
      <c r="I24" s="10">
        <f>'Lak Gáz'!I24/'Ip Gáz'!I24</f>
        <v>1.0133951571354971</v>
      </c>
      <c r="J24" s="10">
        <f>'Lak Gáz'!J24/'Ip Gáz'!J24</f>
        <v>1.0280978092650548</v>
      </c>
      <c r="K24" s="10">
        <f>'Lak Gáz'!K24/'Ip Gáz'!K24</f>
        <v>1.0841370743825807</v>
      </c>
      <c r="L24" s="10">
        <f>'Lak Gáz'!L24/'Ip Gáz'!L24</f>
        <v>0.78181106599481442</v>
      </c>
      <c r="M24" s="10">
        <f>'Lak Gáz'!M24/'Ip Gáz'!M24</f>
        <v>0.79050023413482096</v>
      </c>
      <c r="N24" s="10">
        <f>'Lak Gáz'!N24/'Ip Gáz'!N24</f>
        <v>0.75747201600184644</v>
      </c>
      <c r="O24" s="10">
        <f>'Lak Gáz'!O24/'Ip Gáz'!O24</f>
        <v>0.76373575636692703</v>
      </c>
      <c r="P24" s="10">
        <f>'Lak Gáz'!P24/'Ip Gáz'!P24</f>
        <v>0.76372121859231579</v>
      </c>
      <c r="Q24" s="10">
        <f>'Lak Gáz'!Q24/'Ip Gáz'!Q24</f>
        <v>0.57751065622210207</v>
      </c>
      <c r="R24" s="10">
        <f>'Lak Gáz'!R24/'Ip Gáz'!R24</f>
        <v>0.62961516951745822</v>
      </c>
      <c r="S24" s="10">
        <f>'Lak Gáz'!S24/'Ip Gáz'!S24</f>
        <v>0.99737982894330424</v>
      </c>
      <c r="T24" s="10">
        <f>'Lak Gáz'!T24/'Ip Gáz'!T24</f>
        <v>1.1098423001871691</v>
      </c>
      <c r="U24" s="10">
        <f>'Lak Gáz'!U24/'Ip Gáz'!U24</f>
        <v>1.4915995887559867</v>
      </c>
      <c r="V24" s="10">
        <f>'Lak Gáz'!V24/'Ip Gáz'!V24</f>
        <v>1.5082632120588415</v>
      </c>
      <c r="W24" s="10">
        <f>'Lak Gáz'!W24/'Ip Gáz'!W24</f>
        <v>0.89162493247090768</v>
      </c>
    </row>
    <row r="25" spans="1:23" hidden="1">
      <c r="A25" s="50" t="s">
        <v>46</v>
      </c>
      <c r="B25" s="51"/>
      <c r="C25" s="52" t="e">
        <f>'Lak Gáz'!C25/'Ip Gáz'!C25</f>
        <v>#DIV/0!</v>
      </c>
      <c r="D25" s="52" t="e">
        <f>'Lak Gáz'!D25/'Ip Gáz'!D25</f>
        <v>#DIV/0!</v>
      </c>
      <c r="E25" s="52" t="e">
        <f>'Lak Gáz'!E25/'Ip Gáz'!E25</f>
        <v>#DIV/0!</v>
      </c>
      <c r="F25" s="52" t="e">
        <f>'Lak Gáz'!F25/'Ip Gáz'!F25</f>
        <v>#DIV/0!</v>
      </c>
      <c r="G25" s="52" t="e">
        <f>'Lak Gáz'!G25/'Ip Gáz'!G25</f>
        <v>#DIV/0!</v>
      </c>
      <c r="H25" s="52" t="e">
        <f>'Lak Gáz'!H25/'Ip Gáz'!H25</f>
        <v>#DIV/0!</v>
      </c>
      <c r="I25" s="52" t="e">
        <f>'Lak Gáz'!I25/'Ip Gáz'!I25</f>
        <v>#DIV/0!</v>
      </c>
      <c r="J25" s="52" t="e">
        <f>'Lak Gáz'!J25/'Ip Gáz'!J25</f>
        <v>#DIV/0!</v>
      </c>
      <c r="K25" s="52" t="e">
        <f>'Lak Gáz'!K25/'Ip Gáz'!K25</f>
        <v>#DIV/0!</v>
      </c>
      <c r="L25" s="52" t="e">
        <f>'Lak Gáz'!L25/'Ip Gáz'!L25</f>
        <v>#DIV/0!</v>
      </c>
      <c r="M25" s="52" t="e">
        <f>'Lak Gáz'!M25/'Ip Gáz'!M25</f>
        <v>#DIV/0!</v>
      </c>
      <c r="N25" s="52" t="e">
        <f>'Lak Gáz'!N25/'Ip Gáz'!N25</f>
        <v>#DIV/0!</v>
      </c>
      <c r="O25" s="52" t="e">
        <f>'Lak Gáz'!O25/'Ip Gáz'!O25</f>
        <v>#DIV/0!</v>
      </c>
      <c r="P25" s="52" t="e">
        <f>'Lak Gáz'!P25/'Ip Gáz'!P25</f>
        <v>#DIV/0!</v>
      </c>
      <c r="Q25" s="52" t="e">
        <f>'Lak Gáz'!Q25/'Ip Gáz'!Q25</f>
        <v>#DIV/0!</v>
      </c>
      <c r="R25" s="52" t="e">
        <f>'Lak Gáz'!R25/'Ip Gáz'!R25</f>
        <v>#DIV/0!</v>
      </c>
      <c r="S25" s="52" t="e">
        <f>'Lak Gáz'!S25/'Ip Gáz'!S25</f>
        <v>#DIV/0!</v>
      </c>
      <c r="T25" s="52" t="e">
        <f>'Lak Gáz'!T25/'Ip Gáz'!T25</f>
        <v>#DIV/0!</v>
      </c>
      <c r="U25" s="52" t="e">
        <f>'Lak Gáz'!U25/'Ip Gáz'!U25</f>
        <v>#DIV/0!</v>
      </c>
      <c r="V25" s="52" t="e">
        <f>'Lak Gáz'!V25/'Ip Gáz'!V25</f>
        <v>#DIV/0!</v>
      </c>
      <c r="W25" s="52" t="e">
        <f>'Lak Gáz'!W25/'Ip Gáz'!W25</f>
        <v>#VALUE!</v>
      </c>
    </row>
    <row r="26" spans="1:23">
      <c r="A26" s="7" t="s">
        <v>47</v>
      </c>
      <c r="B26" s="50">
        <v>5.9745999999999997</v>
      </c>
      <c r="C26" s="8">
        <f>'Lak Gáz'!C26/'Ip Gáz'!C26</f>
        <v>1.9743463891888358</v>
      </c>
      <c r="D26" s="8">
        <f>'Lak Gáz'!D26/'Ip Gáz'!D26</f>
        <v>1.8565156655358213</v>
      </c>
      <c r="E26" s="8">
        <f>'Lak Gáz'!E26/'Ip Gáz'!E26</f>
        <v>1.9785597762759264</v>
      </c>
      <c r="F26" s="8">
        <f>'Lak Gáz'!F26/'Ip Gáz'!F26</f>
        <v>1.7223610512710039</v>
      </c>
      <c r="G26" s="8">
        <f>'Lak Gáz'!G26/'Ip Gáz'!G26</f>
        <v>1.7216933719623959</v>
      </c>
      <c r="H26" s="8">
        <f>'Lak Gáz'!H26/'Ip Gáz'!H26</f>
        <v>1.67443048869046</v>
      </c>
      <c r="I26" s="8">
        <f>'Lak Gáz'!I26/'Ip Gáz'!I26</f>
        <v>1.6558113268434358</v>
      </c>
      <c r="J26" s="8">
        <f>'Lak Gáz'!J26/'Ip Gáz'!J26</f>
        <v>1.8517248074558281</v>
      </c>
      <c r="K26" s="8">
        <f>'Lak Gáz'!K26/'Ip Gáz'!K26</f>
        <v>1.3843596877846995</v>
      </c>
      <c r="L26" s="8">
        <f>'Lak Gáz'!L26/'Ip Gáz'!L26</f>
        <v>1.1670829864002221</v>
      </c>
      <c r="M26" s="8" t="e">
        <f>'Lak Gáz'!M26/'Ip Gáz'!M26</f>
        <v>#DIV/0!</v>
      </c>
      <c r="N26" s="8" t="e">
        <f>'Lak Gáz'!N26/'Ip Gáz'!N26</f>
        <v>#DIV/0!</v>
      </c>
      <c r="O26" s="8">
        <f>'Lak Gáz'!O26/'Ip Gáz'!O26</f>
        <v>1.3869100169779289</v>
      </c>
      <c r="P26" s="8">
        <f>'Lak Gáz'!P26/'Ip Gáz'!P26</f>
        <v>1.5086071987480441</v>
      </c>
      <c r="Q26" s="8">
        <f>'Lak Gáz'!Q26/'Ip Gáz'!Q26</f>
        <v>1.3624078624078624</v>
      </c>
      <c r="R26" s="8">
        <f>'Lak Gáz'!R26/'Ip Gáz'!R26</f>
        <v>1.4642857142857144</v>
      </c>
      <c r="S26" s="8">
        <f>'Lak Gáz'!S26/'Ip Gáz'!S26</f>
        <v>1.4574599260172627</v>
      </c>
      <c r="T26" s="8">
        <f>'Lak Gáz'!T26/'Ip Gáz'!T26</f>
        <v>1.6</v>
      </c>
      <c r="U26" s="8">
        <f>'Lak Gáz'!U26/'Ip Gáz'!U26</f>
        <v>1.5259467040673214</v>
      </c>
      <c r="V26" s="8">
        <f>'Lak Gáz'!V26/'Ip Gáz'!V26</f>
        <v>1.5258278145695363</v>
      </c>
      <c r="W26" s="8">
        <f>'Lak Gáz'!W26/'Ip Gáz'!W26</f>
        <v>1.6170212765957446</v>
      </c>
    </row>
    <row r="27" spans="1:23" hidden="1">
      <c r="A27" s="50" t="s">
        <v>48</v>
      </c>
      <c r="B27" s="51"/>
      <c r="C27" s="51"/>
      <c r="D27" s="51"/>
      <c r="E27" s="51"/>
      <c r="F27" s="51"/>
      <c r="G27" s="50">
        <v>8.6054999999999993</v>
      </c>
      <c r="H27" s="50">
        <v>8.3277000000000001</v>
      </c>
      <c r="I27" s="50">
        <v>7.7241999999999997</v>
      </c>
      <c r="J27" s="50">
        <v>7.8029000000000002</v>
      </c>
      <c r="K27" s="50">
        <v>7.8029000000000002</v>
      </c>
      <c r="L27" s="50">
        <v>8.7811000000000003</v>
      </c>
      <c r="M27" s="50">
        <v>8.7799999999999994</v>
      </c>
      <c r="N27" s="50">
        <v>8.85</v>
      </c>
      <c r="O27" s="50">
        <v>9.1300000000000008</v>
      </c>
      <c r="P27" s="50">
        <v>8.91</v>
      </c>
      <c r="Q27" s="50">
        <v>10.72</v>
      </c>
      <c r="R27" s="50">
        <v>10.98</v>
      </c>
      <c r="S27" s="50">
        <v>11.88</v>
      </c>
      <c r="T27" s="50">
        <v>13.13</v>
      </c>
      <c r="U27" s="50">
        <v>12.54</v>
      </c>
      <c r="V27" s="50">
        <v>14.22</v>
      </c>
      <c r="W27" s="50">
        <v>14.22</v>
      </c>
    </row>
    <row r="28" spans="1:23" hidden="1">
      <c r="A28" s="50" t="s">
        <v>49</v>
      </c>
      <c r="B28" s="51"/>
      <c r="C28" s="51"/>
      <c r="D28" s="51"/>
      <c r="E28" s="51"/>
      <c r="F28" s="51"/>
      <c r="G28" s="51"/>
      <c r="H28" s="51"/>
      <c r="I28" s="51"/>
      <c r="J28" s="51"/>
      <c r="K28" s="51"/>
      <c r="L28" s="50">
        <v>5.2862</v>
      </c>
      <c r="M28" s="50">
        <v>6.6421999999999999</v>
      </c>
      <c r="N28" s="50">
        <v>5.9061000000000003</v>
      </c>
      <c r="O28" s="50">
        <v>5.2007000000000003</v>
      </c>
      <c r="P28" s="50">
        <v>6.1896000000000004</v>
      </c>
      <c r="Q28" s="50">
        <v>7.7563000000000004</v>
      </c>
      <c r="R28" s="50">
        <v>8.7639999999999993</v>
      </c>
      <c r="S28" s="50">
        <v>9.4773999999999994</v>
      </c>
      <c r="T28" s="50">
        <v>8.8524999999999991</v>
      </c>
      <c r="U28" s="50">
        <v>9.6776999999999997</v>
      </c>
      <c r="V28" s="50">
        <v>10.4635</v>
      </c>
      <c r="W28" s="50">
        <v>10.4635</v>
      </c>
    </row>
    <row r="29" spans="1:23" hidden="1">
      <c r="A29" s="50" t="s">
        <v>50</v>
      </c>
      <c r="B29" s="51"/>
      <c r="C29" s="51"/>
      <c r="D29" s="51"/>
      <c r="E29" s="51"/>
      <c r="F29" s="51"/>
      <c r="G29" s="51"/>
      <c r="H29" s="51"/>
      <c r="I29" s="51"/>
      <c r="J29" s="51"/>
      <c r="K29" s="51"/>
      <c r="L29" s="50">
        <v>13.6812</v>
      </c>
      <c r="M29" s="50">
        <v>13.19</v>
      </c>
      <c r="N29" s="50">
        <v>12.7</v>
      </c>
      <c r="O29" s="50">
        <v>11.48</v>
      </c>
      <c r="P29" s="50">
        <v>11.75</v>
      </c>
      <c r="Q29" s="50">
        <v>13.83</v>
      </c>
      <c r="R29" s="50">
        <v>13.22</v>
      </c>
      <c r="S29" s="50">
        <v>16.539000000000001</v>
      </c>
      <c r="T29" s="50">
        <v>15.68</v>
      </c>
      <c r="U29" s="50">
        <v>15.705</v>
      </c>
      <c r="V29" s="50">
        <v>15.75</v>
      </c>
      <c r="W29" s="50">
        <v>15.75</v>
      </c>
    </row>
    <row r="30" spans="1:23" hidden="1">
      <c r="A30" s="50" t="s">
        <v>51</v>
      </c>
      <c r="B30" s="51"/>
      <c r="C30" s="51"/>
      <c r="D30" s="51"/>
      <c r="E30" s="51"/>
      <c r="F30" s="51"/>
      <c r="G30" s="51"/>
      <c r="H30" s="51"/>
      <c r="I30" s="51"/>
      <c r="J30" s="51"/>
      <c r="K30" s="51"/>
      <c r="L30" s="51"/>
      <c r="M30" s="51"/>
      <c r="N30" s="51"/>
      <c r="O30" s="51"/>
      <c r="P30" s="50">
        <v>4.0269000000000004</v>
      </c>
      <c r="Q30" s="50">
        <v>6.4367000000000001</v>
      </c>
      <c r="R30" s="50">
        <v>7.6041999999999996</v>
      </c>
      <c r="S30" s="50">
        <v>5.9497</v>
      </c>
      <c r="T30" s="50">
        <v>4.8414000000000001</v>
      </c>
      <c r="U30" s="50">
        <v>4.1792999999999996</v>
      </c>
      <c r="V30" s="50">
        <v>4.1416000000000004</v>
      </c>
      <c r="W30" s="50">
        <v>4.1416000000000004</v>
      </c>
    </row>
    <row r="31" spans="1:23" hidden="1">
      <c r="A31" s="50" t="s">
        <v>52</v>
      </c>
      <c r="B31" s="51"/>
      <c r="C31" s="51"/>
      <c r="D31" s="51"/>
      <c r="E31" s="51"/>
      <c r="F31" s="50">
        <v>5.3901000000000003</v>
      </c>
      <c r="G31" s="50">
        <v>5.1802000000000001</v>
      </c>
      <c r="H31" s="50">
        <v>5.1169000000000002</v>
      </c>
      <c r="I31" s="50">
        <v>6.1951000000000001</v>
      </c>
      <c r="J31" s="50">
        <v>5.4105999999999996</v>
      </c>
      <c r="K31" s="50">
        <v>5.5151000000000003</v>
      </c>
      <c r="L31" s="50">
        <v>8.1760999999999999</v>
      </c>
      <c r="M31" s="50">
        <v>7.3056999999999999</v>
      </c>
      <c r="N31" s="50">
        <v>7.4034000000000004</v>
      </c>
      <c r="O31" s="50">
        <v>7.2308000000000003</v>
      </c>
      <c r="P31" s="50">
        <v>7.8158000000000003</v>
      </c>
      <c r="Q31" s="50">
        <v>10.025600000000001</v>
      </c>
      <c r="R31" s="50">
        <v>10.75</v>
      </c>
      <c r="S31" s="50">
        <v>12.14</v>
      </c>
      <c r="T31" s="50">
        <v>14.44</v>
      </c>
      <c r="U31" s="50">
        <v>12.560700000000001</v>
      </c>
      <c r="V31" s="50">
        <v>14.23</v>
      </c>
      <c r="W31" s="50">
        <v>14.23</v>
      </c>
    </row>
    <row r="32" spans="1:23" hidden="1">
      <c r="A32" s="50" t="s">
        <v>53</v>
      </c>
      <c r="B32" s="51"/>
      <c r="C32" s="51"/>
      <c r="D32" s="51"/>
      <c r="E32" s="51"/>
      <c r="F32" s="51"/>
      <c r="G32" s="51"/>
      <c r="H32" s="51"/>
      <c r="I32" s="51"/>
      <c r="J32" s="51"/>
      <c r="K32" s="51"/>
      <c r="L32" s="51"/>
      <c r="M32" s="51"/>
      <c r="N32" s="51"/>
      <c r="O32" s="50">
        <v>6.1132999999999997</v>
      </c>
      <c r="P32" s="50">
        <v>6.8441999999999998</v>
      </c>
      <c r="Q32" s="50">
        <v>9.1219000000000001</v>
      </c>
      <c r="R32" s="50">
        <v>9.64</v>
      </c>
      <c r="S32" s="50">
        <v>9.9898000000000007</v>
      </c>
      <c r="T32" s="50">
        <v>10.781000000000001</v>
      </c>
      <c r="U32" s="50">
        <v>10.177</v>
      </c>
      <c r="V32" s="50">
        <v>10.78</v>
      </c>
      <c r="W32" s="50">
        <v>10.78</v>
      </c>
    </row>
    <row r="33" spans="1:23" hidden="1">
      <c r="A33" s="50" t="s">
        <v>54</v>
      </c>
      <c r="B33" s="51"/>
      <c r="C33" s="51"/>
      <c r="D33" s="51"/>
      <c r="E33" s="51"/>
      <c r="F33" s="50">
        <v>5.1432000000000002</v>
      </c>
      <c r="G33" s="50">
        <v>5.0102000000000002</v>
      </c>
      <c r="H33" s="50">
        <v>5.4817</v>
      </c>
      <c r="I33" s="50">
        <v>7.1199000000000003</v>
      </c>
      <c r="J33" s="50">
        <v>6.5761000000000003</v>
      </c>
      <c r="K33" s="51"/>
      <c r="L33" s="51"/>
      <c r="M33" s="51"/>
      <c r="N33" s="51"/>
      <c r="O33" s="51"/>
      <c r="P33" s="51"/>
      <c r="Q33" s="51"/>
      <c r="R33" s="51"/>
      <c r="S33" s="51"/>
      <c r="T33" s="51"/>
      <c r="U33" s="51"/>
      <c r="V33" s="51"/>
      <c r="W33" s="51"/>
    </row>
    <row r="34" spans="1:23" hidden="1">
      <c r="A34" s="50" t="s">
        <v>55</v>
      </c>
      <c r="B34" s="51"/>
      <c r="C34" s="51"/>
      <c r="D34" s="51"/>
      <c r="E34" s="51"/>
      <c r="F34" s="51"/>
      <c r="G34" s="51"/>
      <c r="H34" s="50">
        <v>7.2149000000000001</v>
      </c>
      <c r="I34" s="50">
        <v>7.2382999999999997</v>
      </c>
      <c r="J34" s="50">
        <v>6.7931999999999997</v>
      </c>
      <c r="K34" s="50">
        <v>7.6307</v>
      </c>
      <c r="L34" s="50">
        <v>9.1292000000000009</v>
      </c>
      <c r="M34" s="50">
        <v>9.6341999999999999</v>
      </c>
      <c r="N34" s="50">
        <v>9.8546999999999993</v>
      </c>
      <c r="O34" s="50">
        <v>10.0144</v>
      </c>
      <c r="P34" s="50">
        <v>11.7158</v>
      </c>
      <c r="Q34" s="50">
        <v>14.7995</v>
      </c>
      <c r="R34" s="50">
        <v>15.088900000000001</v>
      </c>
      <c r="S34" s="50">
        <v>14.7712</v>
      </c>
      <c r="T34" s="50">
        <v>14.130599999999999</v>
      </c>
      <c r="U34" s="50">
        <v>16.441199999999998</v>
      </c>
      <c r="V34" s="50">
        <v>18.3215</v>
      </c>
      <c r="W34" s="50">
        <v>18.3215</v>
      </c>
    </row>
    <row r="35" spans="1:23" hidden="1">
      <c r="A35" s="50" t="s">
        <v>56</v>
      </c>
      <c r="B35" s="50">
        <v>6.6395</v>
      </c>
      <c r="C35" s="50">
        <v>6.7348999999999997</v>
      </c>
      <c r="D35" s="50">
        <v>5.7533000000000003</v>
      </c>
      <c r="E35" s="50">
        <v>6.1093999999999999</v>
      </c>
      <c r="F35" s="50">
        <v>5.9494999999999996</v>
      </c>
      <c r="G35" s="50">
        <v>5.5209000000000001</v>
      </c>
      <c r="H35" s="50">
        <v>6.3221999999999996</v>
      </c>
      <c r="I35" s="50">
        <v>6.7512999999999996</v>
      </c>
      <c r="J35" s="50">
        <v>5.9752000000000001</v>
      </c>
      <c r="K35" s="50">
        <v>6.6467999999999998</v>
      </c>
      <c r="L35" s="50">
        <v>6.2697000000000003</v>
      </c>
      <c r="M35" s="50">
        <v>6.6333000000000002</v>
      </c>
      <c r="N35" s="50">
        <v>6.5590000000000002</v>
      </c>
      <c r="O35" s="50">
        <v>6.5159000000000002</v>
      </c>
      <c r="P35" s="50">
        <v>6.9131</v>
      </c>
      <c r="Q35" s="50">
        <v>7.8428000000000004</v>
      </c>
      <c r="R35" s="50">
        <v>11.1997</v>
      </c>
      <c r="S35" s="50">
        <v>10.4643</v>
      </c>
      <c r="T35" s="50">
        <v>11.2776</v>
      </c>
      <c r="U35" s="50">
        <v>10.7288</v>
      </c>
      <c r="V35" s="50">
        <v>11.240399999999999</v>
      </c>
      <c r="W35" s="50">
        <v>11.240399999999999</v>
      </c>
    </row>
    <row r="36" spans="1:23" hidden="1">
      <c r="A36" s="50" t="s">
        <v>57</v>
      </c>
      <c r="B36" s="51"/>
      <c r="C36" s="51"/>
      <c r="D36" s="51"/>
      <c r="E36" s="51"/>
      <c r="F36" s="51"/>
      <c r="G36" s="51"/>
      <c r="H36" s="51"/>
      <c r="I36" s="51"/>
      <c r="J36" s="51"/>
      <c r="K36" s="51"/>
      <c r="L36" s="51"/>
      <c r="M36" s="51"/>
      <c r="N36" s="51"/>
      <c r="O36" s="51"/>
      <c r="P36" s="51"/>
      <c r="Q36" s="51"/>
      <c r="R36" s="51"/>
      <c r="S36" s="51"/>
      <c r="T36" s="51"/>
      <c r="U36" s="51"/>
      <c r="V36" s="51"/>
      <c r="W36" s="51"/>
    </row>
    <row r="37" spans="1:23" hidden="1">
      <c r="A37" s="50" t="s">
        <v>58</v>
      </c>
      <c r="B37" s="51"/>
      <c r="C37" s="51"/>
      <c r="D37" s="51"/>
      <c r="E37" s="51"/>
      <c r="F37" s="51"/>
      <c r="G37" s="51"/>
      <c r="H37" s="51"/>
      <c r="I37" s="51"/>
      <c r="J37" s="51"/>
      <c r="K37" s="51"/>
      <c r="L37" s="51"/>
      <c r="M37" s="51"/>
      <c r="N37" s="51"/>
      <c r="O37" s="51"/>
      <c r="P37" s="51"/>
      <c r="Q37" s="51"/>
      <c r="R37" s="51"/>
      <c r="S37" s="51"/>
      <c r="T37" s="51"/>
      <c r="U37" s="51"/>
      <c r="V37" s="51"/>
      <c r="W37" s="51"/>
    </row>
    <row r="38" spans="1:23" hidden="1">
      <c r="A38" s="50" t="s">
        <v>59</v>
      </c>
      <c r="B38" s="51"/>
      <c r="C38" s="51"/>
      <c r="D38" s="51"/>
      <c r="E38" s="51"/>
      <c r="F38" s="51"/>
      <c r="G38" s="51"/>
      <c r="H38" s="51"/>
      <c r="I38" s="51"/>
      <c r="J38" s="51"/>
      <c r="K38" s="51"/>
      <c r="L38" s="51"/>
      <c r="M38" s="51"/>
      <c r="N38" s="51"/>
      <c r="O38" s="51"/>
      <c r="P38" s="51"/>
      <c r="Q38" s="51"/>
      <c r="R38" s="51"/>
      <c r="S38" s="51"/>
      <c r="T38" s="51"/>
      <c r="U38" s="51"/>
      <c r="V38" s="51"/>
      <c r="W38" s="51"/>
    </row>
    <row r="39" spans="1:23" hidden="1">
      <c r="A39" s="50" t="s">
        <v>60</v>
      </c>
      <c r="B39" s="51"/>
      <c r="C39" s="51"/>
      <c r="D39" s="51"/>
      <c r="E39" s="51"/>
      <c r="F39" s="51"/>
      <c r="G39" s="51"/>
      <c r="H39" s="51"/>
      <c r="I39" s="51"/>
      <c r="J39" s="51"/>
      <c r="K39" s="51"/>
      <c r="L39" s="51"/>
      <c r="M39" s="51"/>
      <c r="N39" s="51"/>
      <c r="O39" s="51"/>
      <c r="P39" s="51"/>
      <c r="Q39" s="51"/>
      <c r="R39" s="51"/>
      <c r="S39" s="51"/>
      <c r="T39" s="51"/>
      <c r="U39" s="51"/>
      <c r="V39" s="51"/>
      <c r="W39" s="51"/>
    </row>
    <row r="40" spans="1:23" hidden="1">
      <c r="A40" s="50" t="s">
        <v>61</v>
      </c>
      <c r="B40" s="51"/>
      <c r="C40" s="51"/>
      <c r="D40" s="51"/>
      <c r="E40" s="51"/>
      <c r="F40" s="51"/>
      <c r="G40" s="51"/>
      <c r="H40" s="51"/>
      <c r="I40" s="51"/>
      <c r="J40" s="51"/>
      <c r="K40" s="51"/>
      <c r="L40" s="51"/>
      <c r="M40" s="51"/>
      <c r="N40" s="51"/>
      <c r="O40" s="51"/>
      <c r="P40" s="51"/>
      <c r="Q40" s="51"/>
      <c r="R40" s="51"/>
      <c r="S40" s="51"/>
      <c r="T40" s="51"/>
      <c r="U40" s="51"/>
      <c r="V40" s="51"/>
      <c r="W40" s="51"/>
    </row>
    <row r="41" spans="1:23" hidden="1">
      <c r="A41" s="50" t="s">
        <v>62</v>
      </c>
      <c r="B41" s="51"/>
      <c r="C41" s="51"/>
      <c r="D41" s="51"/>
      <c r="E41" s="51"/>
      <c r="F41" s="51"/>
      <c r="G41" s="51"/>
      <c r="H41" s="51"/>
      <c r="I41" s="51"/>
      <c r="J41" s="51"/>
      <c r="K41" s="51"/>
      <c r="L41" s="51"/>
      <c r="M41" s="51"/>
      <c r="N41" s="51"/>
      <c r="O41" s="51"/>
      <c r="P41" s="50">
        <v>6.2747000000000002</v>
      </c>
      <c r="Q41" s="50">
        <v>6.4211</v>
      </c>
      <c r="R41" s="50">
        <v>6.4264000000000001</v>
      </c>
      <c r="S41" s="50">
        <v>5.9103000000000003</v>
      </c>
      <c r="T41" s="50">
        <v>7.2633999999999999</v>
      </c>
      <c r="U41" s="50">
        <v>8.6454000000000004</v>
      </c>
      <c r="V41" s="50">
        <v>8.4757999999999996</v>
      </c>
      <c r="W41" s="50">
        <v>8.4757999999999996</v>
      </c>
    </row>
    <row r="42" spans="1:23" hidden="1">
      <c r="A42" s="50" t="s">
        <v>63</v>
      </c>
      <c r="B42" s="51"/>
      <c r="C42" s="51"/>
      <c r="D42" s="51"/>
      <c r="E42" s="51"/>
      <c r="F42" s="51"/>
      <c r="G42" s="51"/>
      <c r="H42" s="51"/>
      <c r="I42" s="51"/>
      <c r="J42" s="51"/>
      <c r="K42" s="51"/>
      <c r="L42" s="51"/>
      <c r="M42" s="51"/>
      <c r="N42" s="51"/>
      <c r="O42" s="51"/>
      <c r="P42" s="51"/>
      <c r="Q42" s="51"/>
      <c r="R42" s="51"/>
      <c r="S42" s="51"/>
      <c r="T42" s="51"/>
      <c r="U42" s="51"/>
      <c r="V42" s="51"/>
      <c r="W42" s="51"/>
    </row>
    <row r="43" spans="1:23" hidden="1">
      <c r="A43" s="50" t="s">
        <v>64</v>
      </c>
      <c r="B43" s="51"/>
      <c r="C43" s="51"/>
      <c r="D43" s="51"/>
      <c r="E43" s="51"/>
      <c r="F43" s="51"/>
      <c r="G43" s="51"/>
      <c r="H43" s="51"/>
      <c r="I43" s="51"/>
      <c r="J43" s="51"/>
      <c r="K43" s="51"/>
      <c r="L43" s="51"/>
      <c r="M43" s="51"/>
      <c r="N43" s="51"/>
      <c r="O43" s="51"/>
      <c r="P43" s="51"/>
      <c r="Q43" s="51"/>
      <c r="R43" s="51"/>
      <c r="S43" s="50">
        <v>7.3445</v>
      </c>
      <c r="T43" s="50">
        <v>8.9105000000000008</v>
      </c>
      <c r="U43" s="50">
        <v>7.3121</v>
      </c>
      <c r="V43" s="50">
        <v>6.5247999999999999</v>
      </c>
      <c r="W43" s="50">
        <v>6.5247999999999999</v>
      </c>
    </row>
    <row r="44" spans="1:23" hidden="1">
      <c r="A44" t="s">
        <v>65</v>
      </c>
    </row>
    <row r="45" spans="1:23" hidden="1">
      <c r="A45" t="s">
        <v>27</v>
      </c>
      <c r="B45" t="s">
        <v>5</v>
      </c>
    </row>
    <row r="46" spans="1:23" hidden="1">
      <c r="A46" t="s">
        <v>66</v>
      </c>
      <c r="B46" t="s">
        <v>67</v>
      </c>
    </row>
    <row r="47" spans="1:23" hidden="1">
      <c r="A47" t="s">
        <v>68</v>
      </c>
      <c r="B47" t="s">
        <v>69</v>
      </c>
    </row>
    <row r="48" spans="1:23" hidden="1">
      <c r="A48" t="s">
        <v>70</v>
      </c>
      <c r="B48" t="s">
        <v>81</v>
      </c>
    </row>
    <row r="49" spans="1:2" hidden="1">
      <c r="A49" t="s">
        <v>72</v>
      </c>
      <c r="B49" t="s">
        <v>82</v>
      </c>
    </row>
    <row r="50" spans="1:2" hidden="1">
      <c r="A50" t="s">
        <v>74</v>
      </c>
      <c r="B50" t="s">
        <v>75</v>
      </c>
    </row>
    <row r="51" spans="1:2" hidden="1">
      <c r="A51" t="s">
        <v>83</v>
      </c>
      <c r="B51" t="s">
        <v>84</v>
      </c>
    </row>
    <row r="52" spans="1:2" hidden="1">
      <c r="A52" t="s">
        <v>76</v>
      </c>
      <c r="B52" t="s">
        <v>85</v>
      </c>
    </row>
    <row r="82" spans="10:18" ht="15.75">
      <c r="J82" s="22" t="s">
        <v>92</v>
      </c>
      <c r="Q82" s="21" t="s">
        <v>97</v>
      </c>
    </row>
    <row r="83" spans="10:18" ht="15.75">
      <c r="R83" s="21"/>
    </row>
  </sheetData>
  <autoFilter ref="A4:V52">
    <filterColumn colId="0">
      <filters>
        <filter val="EU (15/27 countries)*"/>
        <filter val="Hungary"/>
        <filter val="Netherlands"/>
      </filters>
    </filterColumn>
  </autoFilter>
  <pageMargins left="0.75" right="0.75" top="1" bottom="1" header="0.5" footer="0.5"/>
  <pageSetup scale="43"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sheetPr filterMode="1"/>
  <dimension ref="A1:XFD155"/>
  <sheetViews>
    <sheetView zoomScale="80" zoomScaleNormal="80" workbookViewId="0">
      <selection activeCell="A2" sqref="A2"/>
    </sheetView>
  </sheetViews>
  <sheetFormatPr defaultRowHeight="12.75"/>
  <cols>
    <col min="1" max="1" width="20.7109375" customWidth="1"/>
    <col min="2" max="2" width="0" hidden="1" customWidth="1"/>
    <col min="3" max="22" width="9.140625" customWidth="1"/>
  </cols>
  <sheetData>
    <row r="1" spans="1:31">
      <c r="A1" s="4" t="s">
        <v>0</v>
      </c>
      <c r="D1" s="43" t="s">
        <v>102</v>
      </c>
    </row>
    <row r="2" spans="1:31">
      <c r="A2" s="4" t="s">
        <v>1</v>
      </c>
    </row>
    <row r="3" spans="1:31">
      <c r="A3" s="4" t="s">
        <v>80</v>
      </c>
    </row>
    <row r="4" spans="1:31">
      <c r="A4" s="15" t="s">
        <v>3</v>
      </c>
      <c r="B4" s="15" t="s">
        <v>4</v>
      </c>
      <c r="C4" s="15" t="s">
        <v>6</v>
      </c>
      <c r="D4" s="15" t="s">
        <v>7</v>
      </c>
      <c r="E4" s="15" t="s">
        <v>8</v>
      </c>
      <c r="F4" s="15" t="s">
        <v>9</v>
      </c>
      <c r="G4" s="15" t="s">
        <v>10</v>
      </c>
      <c r="H4" s="15" t="s">
        <v>11</v>
      </c>
      <c r="I4" s="15" t="s">
        <v>12</v>
      </c>
      <c r="J4" s="15" t="s">
        <v>13</v>
      </c>
      <c r="K4" s="15" t="s">
        <v>14</v>
      </c>
      <c r="L4" s="15" t="s">
        <v>15</v>
      </c>
      <c r="M4" s="15" t="s">
        <v>16</v>
      </c>
      <c r="N4" s="15" t="s">
        <v>17</v>
      </c>
      <c r="O4" s="15" t="s">
        <v>18</v>
      </c>
      <c r="P4" s="15" t="s">
        <v>19</v>
      </c>
      <c r="Q4" s="18" t="s">
        <v>20</v>
      </c>
      <c r="R4" s="18" t="s">
        <v>21</v>
      </c>
      <c r="S4" s="16" t="s">
        <v>22</v>
      </c>
      <c r="T4" s="16" t="s">
        <v>23</v>
      </c>
      <c r="U4" s="16" t="s">
        <v>24</v>
      </c>
      <c r="V4" s="16" t="s">
        <v>25</v>
      </c>
      <c r="W4" s="16" t="s">
        <v>100</v>
      </c>
    </row>
    <row r="5" spans="1:31" hidden="1">
      <c r="A5" s="7" t="s">
        <v>26</v>
      </c>
      <c r="B5" s="8"/>
      <c r="C5" s="8"/>
      <c r="D5" s="8"/>
      <c r="E5" s="8"/>
      <c r="F5" s="8"/>
      <c r="G5" s="8"/>
      <c r="H5" s="8"/>
      <c r="I5" s="8"/>
      <c r="J5" s="8"/>
      <c r="K5" s="8"/>
      <c r="L5" s="8"/>
      <c r="M5" s="8"/>
      <c r="N5" s="8"/>
      <c r="O5" s="50"/>
      <c r="P5" s="50">
        <v>0.1013</v>
      </c>
      <c r="Q5" s="50">
        <v>0.10680000000000001</v>
      </c>
      <c r="R5" s="50">
        <v>0.1173</v>
      </c>
      <c r="S5" s="16">
        <v>0.1178</v>
      </c>
      <c r="T5" s="16">
        <v>0.1226</v>
      </c>
      <c r="U5" s="16">
        <v>0.1221</v>
      </c>
      <c r="V5" s="16">
        <v>0.1278</v>
      </c>
      <c r="W5" s="13">
        <v>0.13159999999999999</v>
      </c>
    </row>
    <row r="6" spans="1:31" hidden="1">
      <c r="A6" s="7" t="s">
        <v>28</v>
      </c>
      <c r="B6" s="10"/>
      <c r="C6" s="10"/>
      <c r="D6" s="10"/>
      <c r="E6" s="10"/>
      <c r="F6" s="10"/>
      <c r="G6" s="10"/>
      <c r="H6" s="10"/>
      <c r="I6" s="10"/>
      <c r="J6" s="10"/>
      <c r="K6" s="10"/>
      <c r="L6" s="10"/>
      <c r="M6" s="10"/>
      <c r="N6" s="10"/>
      <c r="O6" s="50">
        <v>0.1002</v>
      </c>
      <c r="P6" s="50">
        <v>0.1023</v>
      </c>
      <c r="Q6" s="50">
        <v>0.1077</v>
      </c>
      <c r="R6" s="50">
        <v>0.1183</v>
      </c>
      <c r="S6" s="50"/>
      <c r="T6" s="50"/>
      <c r="U6" s="50"/>
      <c r="V6" s="50"/>
      <c r="W6" s="50" t="s">
        <v>27</v>
      </c>
    </row>
    <row r="7" spans="1:31" hidden="1">
      <c r="A7" s="50" t="s">
        <v>29</v>
      </c>
      <c r="B7" s="50">
        <v>0.10580000000000001</v>
      </c>
      <c r="C7" s="50">
        <v>0.1154</v>
      </c>
      <c r="D7" s="50">
        <v>0.1124</v>
      </c>
      <c r="E7" s="50">
        <v>0.1135</v>
      </c>
      <c r="F7" s="50">
        <v>0.11020000000000001</v>
      </c>
      <c r="G7" s="50">
        <v>0.11</v>
      </c>
      <c r="H7" s="50">
        <v>0.1081</v>
      </c>
      <c r="I7" s="50">
        <v>0.10730000000000001</v>
      </c>
      <c r="J7" s="50">
        <v>0.105</v>
      </c>
      <c r="K7" s="50">
        <v>0.1031</v>
      </c>
      <c r="L7" s="50">
        <v>0.1027</v>
      </c>
      <c r="M7" s="50">
        <v>0.1032</v>
      </c>
      <c r="N7" s="50">
        <v>0.1036</v>
      </c>
      <c r="O7" s="50">
        <v>0.1027</v>
      </c>
      <c r="P7" s="50">
        <v>0.1042</v>
      </c>
      <c r="Q7" s="50">
        <v>0.1094</v>
      </c>
      <c r="R7" s="50">
        <v>0.1205</v>
      </c>
      <c r="S7" s="50"/>
      <c r="T7" s="50"/>
      <c r="U7" s="50"/>
      <c r="V7" s="50"/>
      <c r="W7" s="50" t="s">
        <v>27</v>
      </c>
    </row>
    <row r="8" spans="1:31">
      <c r="A8" s="7" t="s">
        <v>91</v>
      </c>
      <c r="B8" s="50"/>
      <c r="C8" s="7">
        <f>C7</f>
        <v>0.1154</v>
      </c>
      <c r="D8" s="7">
        <f t="shared" ref="D8:R8" si="0">D7</f>
        <v>0.1124</v>
      </c>
      <c r="E8" s="7">
        <f t="shared" si="0"/>
        <v>0.1135</v>
      </c>
      <c r="F8" s="7">
        <f t="shared" si="0"/>
        <v>0.11020000000000001</v>
      </c>
      <c r="G8" s="7">
        <f t="shared" si="0"/>
        <v>0.11</v>
      </c>
      <c r="H8" s="7">
        <f t="shared" si="0"/>
        <v>0.1081</v>
      </c>
      <c r="I8" s="7">
        <f t="shared" si="0"/>
        <v>0.10730000000000001</v>
      </c>
      <c r="J8" s="7">
        <f t="shared" si="0"/>
        <v>0.105</v>
      </c>
      <c r="K8" s="7">
        <f t="shared" si="0"/>
        <v>0.1031</v>
      </c>
      <c r="L8" s="7">
        <f t="shared" si="0"/>
        <v>0.1027</v>
      </c>
      <c r="M8" s="7">
        <f t="shared" si="0"/>
        <v>0.1032</v>
      </c>
      <c r="N8" s="7">
        <f t="shared" si="0"/>
        <v>0.1036</v>
      </c>
      <c r="O8" s="7">
        <f t="shared" si="0"/>
        <v>0.1027</v>
      </c>
      <c r="P8" s="7">
        <f t="shared" si="0"/>
        <v>0.1042</v>
      </c>
      <c r="Q8" s="18">
        <f t="shared" si="0"/>
        <v>0.1094</v>
      </c>
      <c r="R8" s="18">
        <f t="shared" si="0"/>
        <v>0.1205</v>
      </c>
      <c r="S8" s="16">
        <f>S5</f>
        <v>0.1178</v>
      </c>
      <c r="T8" s="16">
        <f t="shared" ref="T8:W8" si="1">T5</f>
        <v>0.1226</v>
      </c>
      <c r="U8" s="16">
        <f t="shared" si="1"/>
        <v>0.1221</v>
      </c>
      <c r="V8" s="16">
        <f t="shared" si="1"/>
        <v>0.1278</v>
      </c>
      <c r="W8" s="13">
        <f t="shared" si="1"/>
        <v>0.13159999999999999</v>
      </c>
      <c r="X8" s="43"/>
      <c r="Y8" s="43"/>
      <c r="Z8" s="43"/>
      <c r="AA8" s="43"/>
      <c r="AB8" s="43"/>
      <c r="AC8" s="43"/>
      <c r="AD8" s="43"/>
      <c r="AE8" s="43"/>
    </row>
    <row r="9" spans="1:31" ht="12.75" hidden="1" customHeight="1">
      <c r="A9" s="50" t="s">
        <v>30</v>
      </c>
      <c r="B9" s="50">
        <v>0.10780000000000001</v>
      </c>
      <c r="C9" s="50">
        <v>0.109</v>
      </c>
      <c r="D9" s="50">
        <v>0.1163</v>
      </c>
      <c r="E9" s="50">
        <v>0.1162</v>
      </c>
      <c r="F9" s="50">
        <v>0.1231</v>
      </c>
      <c r="G9" s="50">
        <v>0.1237</v>
      </c>
      <c r="H9" s="50">
        <v>0.1191</v>
      </c>
      <c r="I9" s="50">
        <v>0.1186</v>
      </c>
      <c r="J9" s="50">
        <v>0.1182</v>
      </c>
      <c r="K9" s="50">
        <v>0.1171</v>
      </c>
      <c r="L9" s="50">
        <v>0.11840000000000001</v>
      </c>
      <c r="M9" s="50">
        <v>0.1137</v>
      </c>
      <c r="N9" s="50">
        <v>0.112</v>
      </c>
      <c r="O9" s="50">
        <v>0.1145</v>
      </c>
      <c r="P9" s="50">
        <v>0.1116</v>
      </c>
      <c r="Q9" s="50">
        <v>0.1123</v>
      </c>
      <c r="R9" s="50">
        <v>0.1229</v>
      </c>
      <c r="S9" s="50">
        <v>0.15</v>
      </c>
      <c r="T9" s="50">
        <v>0.1431</v>
      </c>
      <c r="U9" s="50">
        <v>0.1449</v>
      </c>
      <c r="V9" s="50">
        <v>0.15720000000000001</v>
      </c>
      <c r="W9" s="50">
        <v>0.159</v>
      </c>
      <c r="X9" s="37"/>
      <c r="Y9" s="37"/>
      <c r="Z9" s="37"/>
      <c r="AA9" s="37"/>
      <c r="AB9" s="37"/>
      <c r="AC9" s="37"/>
      <c r="AD9" s="37"/>
      <c r="AE9" s="37"/>
    </row>
    <row r="10" spans="1:31" ht="12.75" hidden="1" customHeight="1">
      <c r="A10" s="50" t="s">
        <v>31</v>
      </c>
      <c r="B10" s="50"/>
      <c r="C10" s="50"/>
      <c r="D10" s="50"/>
      <c r="E10" s="50"/>
      <c r="F10" s="50"/>
      <c r="G10" s="50"/>
      <c r="H10" s="50"/>
      <c r="I10" s="50"/>
      <c r="J10" s="50"/>
      <c r="K10" s="50"/>
      <c r="L10" s="50"/>
      <c r="M10" s="50"/>
      <c r="N10" s="50"/>
      <c r="O10" s="50">
        <v>4.8599999999999997E-2</v>
      </c>
      <c r="P10" s="50">
        <v>5.3699999999999998E-2</v>
      </c>
      <c r="Q10" s="50">
        <v>5.5199999999999999E-2</v>
      </c>
      <c r="R10" s="50">
        <v>5.4699999999999999E-2</v>
      </c>
      <c r="S10" s="50">
        <v>5.9299999999999999E-2</v>
      </c>
      <c r="T10" s="50">
        <v>6.8500000000000005E-2</v>
      </c>
      <c r="U10" s="50">
        <v>6.7500000000000004E-2</v>
      </c>
      <c r="V10" s="50">
        <v>6.88E-2</v>
      </c>
      <c r="W10" s="50">
        <v>7.0599999999999996E-2</v>
      </c>
      <c r="X10" s="37"/>
      <c r="Y10" s="37"/>
      <c r="Z10" s="37"/>
      <c r="AA10" s="37"/>
      <c r="AB10" s="37"/>
      <c r="AC10" s="37"/>
      <c r="AD10" s="37"/>
      <c r="AE10" s="37"/>
    </row>
    <row r="11" spans="1:31" ht="12.75" hidden="1" customHeight="1">
      <c r="A11" s="50" t="s">
        <v>32</v>
      </c>
      <c r="B11" s="50"/>
      <c r="C11" s="50"/>
      <c r="D11" s="50"/>
      <c r="E11" s="50"/>
      <c r="F11" s="50"/>
      <c r="G11" s="50"/>
      <c r="H11" s="50"/>
      <c r="I11" s="50"/>
      <c r="J11" s="50"/>
      <c r="K11" s="50">
        <v>4.7500000000000001E-2</v>
      </c>
      <c r="L11" s="50">
        <v>5.3800000000000001E-2</v>
      </c>
      <c r="M11" s="50">
        <v>6.4199999999999993E-2</v>
      </c>
      <c r="N11" s="50">
        <v>6.54E-2</v>
      </c>
      <c r="O11" s="50">
        <v>6.6000000000000003E-2</v>
      </c>
      <c r="P11" s="50">
        <v>7.2900000000000006E-2</v>
      </c>
      <c r="Q11" s="50">
        <v>8.2900000000000001E-2</v>
      </c>
      <c r="R11" s="50">
        <v>8.9800000000000005E-2</v>
      </c>
      <c r="S11" s="50">
        <v>0.106</v>
      </c>
      <c r="T11" s="50">
        <v>0.11020000000000001</v>
      </c>
      <c r="U11" s="50">
        <v>0.1108</v>
      </c>
      <c r="V11" s="50">
        <v>0.1232</v>
      </c>
      <c r="W11" s="50">
        <v>0.1235</v>
      </c>
      <c r="X11" s="37"/>
      <c r="Y11" s="37"/>
      <c r="Z11" s="37"/>
      <c r="AA11" s="37"/>
      <c r="AB11" s="37"/>
      <c r="AC11" s="37"/>
      <c r="AD11" s="37"/>
      <c r="AE11" s="37"/>
    </row>
    <row r="12" spans="1:31" ht="12.75" hidden="1" customHeight="1">
      <c r="A12" s="50" t="s">
        <v>33</v>
      </c>
      <c r="B12" s="50">
        <v>6.6900000000000001E-2</v>
      </c>
      <c r="C12" s="50">
        <v>6.8099999999999994E-2</v>
      </c>
      <c r="D12" s="50">
        <v>6.3899999999999998E-2</v>
      </c>
      <c r="E12" s="50">
        <v>6.2399999999999997E-2</v>
      </c>
      <c r="F12" s="50">
        <v>6.08E-2</v>
      </c>
      <c r="G12" s="50">
        <v>6.4600000000000005E-2</v>
      </c>
      <c r="H12" s="50">
        <v>6.3899999999999998E-2</v>
      </c>
      <c r="I12" s="50">
        <v>6.7299999999999999E-2</v>
      </c>
      <c r="J12" s="50">
        <v>6.8099999999999994E-2</v>
      </c>
      <c r="K12" s="50">
        <v>7.1800000000000003E-2</v>
      </c>
      <c r="L12" s="50">
        <v>7.8100000000000003E-2</v>
      </c>
      <c r="M12" s="50">
        <v>8.6499999999999994E-2</v>
      </c>
      <c r="N12" s="50">
        <v>9.4700000000000006E-2</v>
      </c>
      <c r="O12" s="50">
        <v>9.1499999999999998E-2</v>
      </c>
      <c r="P12" s="50">
        <v>9.2700000000000005E-2</v>
      </c>
      <c r="Q12" s="50">
        <v>9.9699999999999997E-2</v>
      </c>
      <c r="R12" s="50">
        <v>0.11700000000000001</v>
      </c>
      <c r="S12" s="50">
        <v>0.1203</v>
      </c>
      <c r="T12" s="50">
        <v>0.1239</v>
      </c>
      <c r="U12" s="50">
        <v>0.1168</v>
      </c>
      <c r="V12" s="50">
        <v>0.1263</v>
      </c>
      <c r="W12" s="50">
        <v>0.13139999999999999</v>
      </c>
      <c r="X12" s="37"/>
      <c r="Y12" s="37"/>
      <c r="Z12" s="37"/>
      <c r="AA12" s="37"/>
      <c r="AB12" s="37"/>
      <c r="AC12" s="37"/>
      <c r="AD12" s="37"/>
      <c r="AE12" s="37"/>
    </row>
    <row r="13" spans="1:31" ht="12.75" hidden="1" customHeight="1">
      <c r="A13" s="50" t="s">
        <v>34</v>
      </c>
      <c r="B13" s="50">
        <v>0.12189999999999999</v>
      </c>
      <c r="C13" s="50">
        <v>0.1182</v>
      </c>
      <c r="D13" s="50">
        <v>0.1222</v>
      </c>
      <c r="E13" s="50">
        <v>0.12590000000000001</v>
      </c>
      <c r="F13" s="50">
        <v>0.1298</v>
      </c>
      <c r="G13" s="50">
        <v>0.13200000000000001</v>
      </c>
      <c r="H13" s="50">
        <v>0.127</v>
      </c>
      <c r="I13" s="50">
        <v>0.12559999999999999</v>
      </c>
      <c r="J13" s="50">
        <v>0.12770000000000001</v>
      </c>
      <c r="K13" s="50">
        <v>0.1191</v>
      </c>
      <c r="L13" s="50">
        <v>0.122</v>
      </c>
      <c r="M13" s="50">
        <v>0.12609999999999999</v>
      </c>
      <c r="N13" s="50">
        <v>0.12670000000000001</v>
      </c>
      <c r="O13" s="50">
        <v>0.12590000000000001</v>
      </c>
      <c r="P13" s="50">
        <v>0.13339999999999999</v>
      </c>
      <c r="Q13" s="50">
        <v>0.13739999999999999</v>
      </c>
      <c r="R13" s="50">
        <v>0.14330000000000001</v>
      </c>
      <c r="S13" s="50">
        <v>0.12989999999999999</v>
      </c>
      <c r="T13" s="50">
        <v>0.1401</v>
      </c>
      <c r="U13" s="50">
        <v>0.1381</v>
      </c>
      <c r="V13" s="50">
        <v>0.1406</v>
      </c>
      <c r="W13" s="50">
        <v>0.14410000000000001</v>
      </c>
      <c r="X13" s="37"/>
      <c r="Y13" s="37"/>
      <c r="Z13" s="37"/>
      <c r="AA13" s="37"/>
      <c r="AB13" s="37"/>
      <c r="AC13" s="37"/>
      <c r="AD13" s="37"/>
      <c r="AE13" s="37"/>
    </row>
    <row r="14" spans="1:31" ht="12.75" hidden="1" customHeight="1">
      <c r="A14" s="50" t="s">
        <v>35</v>
      </c>
      <c r="B14" s="50"/>
      <c r="C14" s="50"/>
      <c r="D14" s="50"/>
      <c r="E14" s="50"/>
      <c r="F14" s="50"/>
      <c r="G14" s="50"/>
      <c r="H14" s="50"/>
      <c r="I14" s="50"/>
      <c r="J14" s="50"/>
      <c r="K14" s="50"/>
      <c r="L14" s="50"/>
      <c r="M14" s="50">
        <v>4.5699999999999998E-2</v>
      </c>
      <c r="N14" s="50">
        <v>5.5E-2</v>
      </c>
      <c r="O14" s="50">
        <v>5.5E-2</v>
      </c>
      <c r="P14" s="50">
        <v>5.7599999999999998E-2</v>
      </c>
      <c r="Q14" s="50">
        <v>6.2E-2</v>
      </c>
      <c r="R14" s="50">
        <v>6.3500000000000001E-2</v>
      </c>
      <c r="S14" s="50">
        <v>6.3899999999999998E-2</v>
      </c>
      <c r="T14" s="50">
        <v>7.1199999999999999E-2</v>
      </c>
      <c r="U14" s="50">
        <v>6.9500000000000006E-2</v>
      </c>
      <c r="V14" s="50">
        <v>7.0400000000000004E-2</v>
      </c>
      <c r="W14" s="50">
        <v>7.7100000000000002E-2</v>
      </c>
      <c r="X14" s="37"/>
      <c r="Y14" s="37"/>
      <c r="Z14" s="37"/>
      <c r="AA14" s="37"/>
      <c r="AB14" s="37"/>
      <c r="AC14" s="37"/>
      <c r="AD14" s="37"/>
      <c r="AE14" s="37"/>
    </row>
    <row r="15" spans="1:31" ht="12.75" hidden="1" customHeight="1">
      <c r="A15" s="50" t="s">
        <v>36</v>
      </c>
      <c r="B15" s="50">
        <v>7.6200000000000004E-2</v>
      </c>
      <c r="C15" s="50">
        <v>7.6300000000000007E-2</v>
      </c>
      <c r="D15" s="50">
        <v>7.8799999999999995E-2</v>
      </c>
      <c r="E15" s="50">
        <v>7.51E-2</v>
      </c>
      <c r="F15" s="50">
        <v>7.3400000000000007E-2</v>
      </c>
      <c r="G15" s="50">
        <v>7.17E-2</v>
      </c>
      <c r="H15" s="50">
        <v>8.1600000000000006E-2</v>
      </c>
      <c r="I15" s="50">
        <v>7.9500000000000001E-2</v>
      </c>
      <c r="J15" s="50">
        <v>7.9500000000000001E-2</v>
      </c>
      <c r="K15" s="50">
        <v>7.9500000000000001E-2</v>
      </c>
      <c r="L15" s="50">
        <v>7.9500000000000001E-2</v>
      </c>
      <c r="M15" s="50">
        <v>8.8300000000000003E-2</v>
      </c>
      <c r="N15" s="50">
        <v>0.10059999999999999</v>
      </c>
      <c r="O15" s="50">
        <v>0.1055</v>
      </c>
      <c r="P15" s="50">
        <v>0.1197</v>
      </c>
      <c r="Q15" s="50">
        <v>0.1285</v>
      </c>
      <c r="R15" s="50">
        <v>0.14649999999999999</v>
      </c>
      <c r="S15" s="50">
        <v>0.15590000000000001</v>
      </c>
      <c r="T15" s="50">
        <v>0.1789</v>
      </c>
      <c r="U15" s="50">
        <v>0.15890000000000001</v>
      </c>
      <c r="V15" s="50">
        <v>0.15840000000000001</v>
      </c>
      <c r="W15" s="50">
        <v>0.185</v>
      </c>
      <c r="X15" s="37"/>
      <c r="Y15" s="37"/>
      <c r="Z15" s="37"/>
      <c r="AA15" s="37"/>
      <c r="AB15" s="37"/>
      <c r="AC15" s="37"/>
      <c r="AD15" s="37"/>
      <c r="AE15" s="37"/>
    </row>
    <row r="16" spans="1:31" ht="12.75" hidden="1" customHeight="1">
      <c r="A16" s="50" t="s">
        <v>37</v>
      </c>
      <c r="B16" s="50">
        <v>6.4799999999999996E-2</v>
      </c>
      <c r="C16" s="50">
        <v>7.5300000000000006E-2</v>
      </c>
      <c r="D16" s="50">
        <v>6.7699999999999996E-2</v>
      </c>
      <c r="E16" s="50">
        <v>6.3600000000000004E-2</v>
      </c>
      <c r="F16" s="50">
        <v>6.4699999999999994E-2</v>
      </c>
      <c r="G16" s="50">
        <v>6.0900000000000003E-2</v>
      </c>
      <c r="H16" s="50">
        <v>6.1899999999999997E-2</v>
      </c>
      <c r="I16" s="50">
        <v>6.2700000000000006E-2</v>
      </c>
      <c r="J16" s="50">
        <v>6.2199999999999998E-2</v>
      </c>
      <c r="K16" s="50">
        <v>5.6399999999999999E-2</v>
      </c>
      <c r="L16" s="50">
        <v>5.6399999999999999E-2</v>
      </c>
      <c r="M16" s="50">
        <v>5.8000000000000003E-2</v>
      </c>
      <c r="N16" s="50">
        <v>6.0600000000000001E-2</v>
      </c>
      <c r="O16" s="50">
        <v>6.2100000000000002E-2</v>
      </c>
      <c r="P16" s="50">
        <v>6.3700000000000007E-2</v>
      </c>
      <c r="Q16" s="50">
        <v>6.4299999999999996E-2</v>
      </c>
      <c r="R16" s="50">
        <v>6.6100000000000006E-2</v>
      </c>
      <c r="S16" s="50">
        <v>9.5699999999999993E-2</v>
      </c>
      <c r="T16" s="50">
        <v>0.1055</v>
      </c>
      <c r="U16" s="50">
        <v>9.7500000000000003E-2</v>
      </c>
      <c r="V16" s="50">
        <v>0.10249999999999999</v>
      </c>
      <c r="W16" s="50">
        <v>0.1065</v>
      </c>
      <c r="X16" s="37"/>
      <c r="Y16" s="37"/>
      <c r="Z16" s="37"/>
      <c r="AA16" s="37"/>
      <c r="AB16" s="37"/>
      <c r="AC16" s="37"/>
      <c r="AD16" s="37"/>
      <c r="AE16" s="37"/>
    </row>
    <row r="17" spans="1:31" ht="12.75" hidden="1" customHeight="1">
      <c r="A17" s="50" t="s">
        <v>38</v>
      </c>
      <c r="B17" s="50">
        <v>0.1162</v>
      </c>
      <c r="C17" s="50">
        <v>0.1203</v>
      </c>
      <c r="D17" s="50">
        <v>0.1171</v>
      </c>
      <c r="E17" s="50">
        <v>0.10589999999999999</v>
      </c>
      <c r="F17" s="50">
        <v>0.1056</v>
      </c>
      <c r="G17" s="50">
        <v>0.10920000000000001</v>
      </c>
      <c r="H17" s="50">
        <v>0.105</v>
      </c>
      <c r="I17" s="50">
        <v>9.4600000000000004E-2</v>
      </c>
      <c r="J17" s="50">
        <v>9.2899999999999996E-2</v>
      </c>
      <c r="K17" s="50">
        <v>8.9499999999999996E-2</v>
      </c>
      <c r="L17" s="50">
        <v>8.5900000000000004E-2</v>
      </c>
      <c r="M17" s="50">
        <v>8.5900000000000004E-2</v>
      </c>
      <c r="N17" s="50">
        <v>8.72E-2</v>
      </c>
      <c r="O17" s="50">
        <v>8.8499999999999995E-2</v>
      </c>
      <c r="P17" s="50">
        <v>0.09</v>
      </c>
      <c r="Q17" s="50">
        <v>9.4E-2</v>
      </c>
      <c r="R17" s="50">
        <v>0.1004</v>
      </c>
      <c r="S17" s="50">
        <v>0.1124</v>
      </c>
      <c r="T17" s="50">
        <v>0.12939999999999999</v>
      </c>
      <c r="U17" s="50">
        <v>0.14169999999999999</v>
      </c>
      <c r="V17" s="50">
        <v>0.15970000000000001</v>
      </c>
      <c r="W17" s="50">
        <v>0.1469</v>
      </c>
      <c r="X17" s="37"/>
      <c r="Y17" s="37"/>
      <c r="Z17" s="37"/>
      <c r="AA17" s="37"/>
      <c r="AB17" s="37"/>
      <c r="AC17" s="37"/>
      <c r="AD17" s="37"/>
      <c r="AE17" s="37"/>
    </row>
    <row r="18" spans="1:31" ht="12.75" hidden="1" customHeight="1">
      <c r="A18" s="50" t="s">
        <v>39</v>
      </c>
      <c r="B18" s="50">
        <v>9.35E-2</v>
      </c>
      <c r="C18" s="50">
        <v>9.6000000000000002E-2</v>
      </c>
      <c r="D18" s="50">
        <v>0.1019</v>
      </c>
      <c r="E18" s="50">
        <v>0.10340000000000001</v>
      </c>
      <c r="F18" s="50">
        <v>0.10059999999999999</v>
      </c>
      <c r="G18" s="50">
        <v>0.1022</v>
      </c>
      <c r="H18" s="50">
        <v>0.10050000000000001</v>
      </c>
      <c r="I18" s="50">
        <v>9.6199999999999994E-2</v>
      </c>
      <c r="J18" s="50">
        <v>9.4899999999999998E-2</v>
      </c>
      <c r="K18" s="50">
        <v>9.2799999999999994E-2</v>
      </c>
      <c r="L18" s="50">
        <v>9.1399999999999995E-2</v>
      </c>
      <c r="M18" s="50">
        <v>9.2299999999999993E-2</v>
      </c>
      <c r="N18" s="50">
        <v>8.8999999999999996E-2</v>
      </c>
      <c r="O18" s="50">
        <v>9.0499999999999997E-2</v>
      </c>
      <c r="P18" s="50">
        <v>9.0499999999999997E-2</v>
      </c>
      <c r="Q18" s="50">
        <v>9.0499999999999997E-2</v>
      </c>
      <c r="R18" s="50">
        <v>9.2100000000000001E-2</v>
      </c>
      <c r="S18" s="50">
        <v>9.1399999999999995E-2</v>
      </c>
      <c r="T18" s="50">
        <v>9.0800000000000006E-2</v>
      </c>
      <c r="U18" s="50">
        <v>9.4E-2</v>
      </c>
      <c r="V18" s="50">
        <v>9.9400000000000002E-2</v>
      </c>
      <c r="W18" s="50">
        <v>9.8599999999999993E-2</v>
      </c>
      <c r="X18" s="37"/>
      <c r="Y18" s="37"/>
      <c r="Z18" s="37"/>
      <c r="AA18" s="37"/>
      <c r="AB18" s="37"/>
      <c r="AC18" s="37"/>
      <c r="AD18" s="37"/>
      <c r="AE18" s="37"/>
    </row>
    <row r="19" spans="1:31" ht="12.75" hidden="1" customHeight="1">
      <c r="A19" s="50" t="s">
        <v>40</v>
      </c>
      <c r="B19" s="50">
        <v>0.15709999999999999</v>
      </c>
      <c r="C19" s="50">
        <v>0.19689999999999999</v>
      </c>
      <c r="D19" s="50">
        <v>0.16550000000000001</v>
      </c>
      <c r="E19" s="50">
        <v>0.15859999999999999</v>
      </c>
      <c r="F19" s="50">
        <v>0.15090000000000001</v>
      </c>
      <c r="G19" s="50">
        <v>0.15079999999999999</v>
      </c>
      <c r="H19" s="50">
        <v>0.1671</v>
      </c>
      <c r="I19" s="50">
        <v>0.16819999999999999</v>
      </c>
      <c r="J19" s="50">
        <v>0.157</v>
      </c>
      <c r="K19" s="50">
        <v>0.15</v>
      </c>
      <c r="L19" s="50">
        <v>0.15670000000000001</v>
      </c>
      <c r="M19" s="50">
        <v>0.13900000000000001</v>
      </c>
      <c r="N19" s="50">
        <v>0.1449</v>
      </c>
      <c r="O19" s="50">
        <v>0.1434</v>
      </c>
      <c r="P19" s="50">
        <v>0.14399999999999999</v>
      </c>
      <c r="Q19" s="50">
        <v>0.15479999999999999</v>
      </c>
      <c r="R19" s="50">
        <v>0.1658</v>
      </c>
      <c r="S19" s="50"/>
      <c r="T19" s="50"/>
      <c r="U19" s="50"/>
      <c r="V19" s="50">
        <v>0.13969999999999999</v>
      </c>
      <c r="W19" s="50">
        <v>0.14849999999999999</v>
      </c>
      <c r="X19" s="37"/>
      <c r="Y19" s="37"/>
      <c r="Z19" s="37"/>
      <c r="AA19" s="37"/>
      <c r="AB19" s="37"/>
      <c r="AC19" s="37"/>
      <c r="AD19" s="37"/>
      <c r="AE19" s="37"/>
    </row>
    <row r="20" spans="1:31" ht="12.75" hidden="1" customHeight="1">
      <c r="A20" s="50" t="s">
        <v>41</v>
      </c>
      <c r="B20" s="50"/>
      <c r="C20" s="50"/>
      <c r="D20" s="50"/>
      <c r="E20" s="50"/>
      <c r="F20" s="50"/>
      <c r="G20" s="50"/>
      <c r="H20" s="50"/>
      <c r="I20" s="50"/>
      <c r="J20" s="50">
        <v>5.4899999999999997E-2</v>
      </c>
      <c r="K20" s="50">
        <v>8.4500000000000006E-2</v>
      </c>
      <c r="L20" s="50">
        <v>9.9000000000000005E-2</v>
      </c>
      <c r="M20" s="50">
        <v>8.4500000000000006E-2</v>
      </c>
      <c r="N20" s="50">
        <v>9.1499999999999998E-2</v>
      </c>
      <c r="O20" s="50">
        <v>9.2799999999999994E-2</v>
      </c>
      <c r="P20" s="50">
        <v>9.1499999999999998E-2</v>
      </c>
      <c r="Q20" s="50">
        <v>0.1225</v>
      </c>
      <c r="R20" s="50">
        <v>0.1177</v>
      </c>
      <c r="S20" s="50">
        <v>0.15279999999999999</v>
      </c>
      <c r="T20" s="50">
        <v>0.1336</v>
      </c>
      <c r="U20" s="50">
        <v>0.15970000000000001</v>
      </c>
      <c r="V20" s="50">
        <v>0.1731</v>
      </c>
      <c r="W20" s="50">
        <v>0.23380000000000001</v>
      </c>
      <c r="X20" s="37"/>
      <c r="Y20" s="37"/>
      <c r="Z20" s="37"/>
      <c r="AA20" s="37"/>
      <c r="AB20" s="37"/>
      <c r="AC20" s="37"/>
      <c r="AD20" s="37"/>
      <c r="AE20" s="37"/>
    </row>
    <row r="21" spans="1:31" ht="12.75" hidden="1" customHeight="1">
      <c r="A21" s="50" t="s">
        <v>42</v>
      </c>
      <c r="B21" s="50"/>
      <c r="C21" s="50"/>
      <c r="D21" s="50"/>
      <c r="E21" s="50"/>
      <c r="F21" s="50"/>
      <c r="G21" s="50"/>
      <c r="H21" s="50"/>
      <c r="I21" s="50"/>
      <c r="J21" s="50"/>
      <c r="K21" s="50"/>
      <c r="L21" s="50"/>
      <c r="M21" s="50"/>
      <c r="N21" s="50"/>
      <c r="O21" s="50">
        <v>4.87E-2</v>
      </c>
      <c r="P21" s="50">
        <v>7.0199999999999999E-2</v>
      </c>
      <c r="Q21" s="50">
        <v>7.0199999999999999E-2</v>
      </c>
      <c r="R21" s="50">
        <v>5.8299999999999998E-2</v>
      </c>
      <c r="S21" s="50">
        <v>8.0199999999999994E-2</v>
      </c>
      <c r="T21" s="50">
        <v>9.5699999999999993E-2</v>
      </c>
      <c r="U21" s="50">
        <v>9.5399999999999999E-2</v>
      </c>
      <c r="V21" s="50">
        <v>9.5699999999999993E-2</v>
      </c>
      <c r="W21" s="50">
        <v>0.1138</v>
      </c>
      <c r="X21" s="37"/>
      <c r="Y21" s="37"/>
      <c r="Z21" s="37"/>
      <c r="AA21" s="37"/>
      <c r="AB21" s="37"/>
      <c r="AC21" s="37"/>
      <c r="AD21" s="37"/>
      <c r="AE21" s="37"/>
    </row>
    <row r="22" spans="1:31" ht="12.75" hidden="1" customHeight="1">
      <c r="A22" s="50" t="s">
        <v>43</v>
      </c>
      <c r="B22" s="50"/>
      <c r="C22" s="50"/>
      <c r="D22" s="50"/>
      <c r="E22" s="50"/>
      <c r="F22" s="50"/>
      <c r="G22" s="50"/>
      <c r="H22" s="50"/>
      <c r="I22" s="50"/>
      <c r="J22" s="50"/>
      <c r="K22" s="50"/>
      <c r="L22" s="50"/>
      <c r="M22" s="50"/>
      <c r="N22" s="50"/>
      <c r="O22" s="50">
        <v>5.3499999999999999E-2</v>
      </c>
      <c r="P22" s="50">
        <v>6.0900000000000003E-2</v>
      </c>
      <c r="Q22" s="50">
        <v>6.0900000000000003E-2</v>
      </c>
      <c r="R22" s="50">
        <v>6.5799999999999997E-2</v>
      </c>
      <c r="S22" s="50">
        <v>7.2900000000000006E-2</v>
      </c>
      <c r="T22" s="50">
        <v>7.9899999999999999E-2</v>
      </c>
      <c r="U22" s="50">
        <v>9.5500000000000002E-2</v>
      </c>
      <c r="V22" s="50">
        <v>0.1004</v>
      </c>
      <c r="W22" s="50">
        <v>0.1042</v>
      </c>
      <c r="X22" s="37"/>
      <c r="Y22" s="37"/>
      <c r="Z22" s="37"/>
      <c r="AA22" s="37"/>
      <c r="AB22" s="37"/>
      <c r="AC22" s="37"/>
      <c r="AD22" s="37"/>
      <c r="AE22" s="37"/>
    </row>
    <row r="23" spans="1:31" ht="12.75" hidden="1" customHeight="1">
      <c r="A23" s="50" t="s">
        <v>44</v>
      </c>
      <c r="B23" s="50">
        <v>9.3600000000000003E-2</v>
      </c>
      <c r="C23" s="50">
        <v>9.4799999999999995E-2</v>
      </c>
      <c r="D23" s="50">
        <v>0.10100000000000001</v>
      </c>
      <c r="E23" s="50">
        <v>0.10290000000000001</v>
      </c>
      <c r="F23" s="50">
        <v>0.1067</v>
      </c>
      <c r="G23" s="50">
        <v>0.109</v>
      </c>
      <c r="H23" s="50">
        <v>0.1071</v>
      </c>
      <c r="I23" s="50">
        <v>0.106</v>
      </c>
      <c r="J23" s="50">
        <v>0.1076</v>
      </c>
      <c r="K23" s="50">
        <v>0.1056</v>
      </c>
      <c r="L23" s="50">
        <v>0.112</v>
      </c>
      <c r="M23" s="50">
        <v>0.1148</v>
      </c>
      <c r="N23" s="50">
        <v>0.1191</v>
      </c>
      <c r="O23" s="50">
        <v>0.1215</v>
      </c>
      <c r="P23" s="50">
        <v>0.1288</v>
      </c>
      <c r="Q23" s="50">
        <v>0.13900000000000001</v>
      </c>
      <c r="R23" s="50">
        <v>0.15090000000000001</v>
      </c>
      <c r="S23" s="50">
        <v>0.14419999999999999</v>
      </c>
      <c r="T23" s="50">
        <v>0.16189999999999999</v>
      </c>
      <c r="U23" s="50">
        <v>0.14330000000000001</v>
      </c>
      <c r="V23" s="50">
        <v>0.14510000000000001</v>
      </c>
      <c r="W23" s="50">
        <v>0.14680000000000001</v>
      </c>
      <c r="X23" s="37"/>
      <c r="Y23" s="37"/>
      <c r="Z23" s="37"/>
      <c r="AA23" s="37"/>
      <c r="AB23" s="37"/>
      <c r="AC23" s="37"/>
      <c r="AD23" s="37"/>
      <c r="AE23" s="37"/>
    </row>
    <row r="24" spans="1:31">
      <c r="A24" s="9" t="s">
        <v>45</v>
      </c>
      <c r="B24" s="50"/>
      <c r="C24" s="9">
        <v>3.3300000000000003E-2</v>
      </c>
      <c r="D24" s="9">
        <v>3.85E-2</v>
      </c>
      <c r="E24" s="9">
        <v>3.3099999999999997E-2</v>
      </c>
      <c r="F24" s="9">
        <v>4.5499999999999999E-2</v>
      </c>
      <c r="G24" s="9">
        <v>3.7199999999999997E-2</v>
      </c>
      <c r="H24" s="9">
        <v>5.0700000000000002E-2</v>
      </c>
      <c r="I24" s="9">
        <v>5.5300000000000002E-2</v>
      </c>
      <c r="J24" s="9">
        <v>5.8900000000000001E-2</v>
      </c>
      <c r="K24" s="9">
        <v>6.2199999999999998E-2</v>
      </c>
      <c r="L24" s="9">
        <v>6.3399999999999998E-2</v>
      </c>
      <c r="M24" s="9">
        <v>7.2300000000000003E-2</v>
      </c>
      <c r="N24" s="9">
        <v>7.3300000000000004E-2</v>
      </c>
      <c r="O24" s="9">
        <v>7.9399999999999998E-2</v>
      </c>
      <c r="P24" s="9">
        <v>8.5099999999999995E-2</v>
      </c>
      <c r="Q24" s="9">
        <v>8.9599999999999999E-2</v>
      </c>
      <c r="R24" s="9">
        <v>0.1019</v>
      </c>
      <c r="S24" s="9">
        <v>0.12770000000000001</v>
      </c>
      <c r="T24" s="9">
        <v>0.1227</v>
      </c>
      <c r="U24" s="9">
        <v>0.13489999999999999</v>
      </c>
      <c r="V24" s="9">
        <v>0.1336</v>
      </c>
      <c r="W24" s="50">
        <v>0.1197</v>
      </c>
      <c r="X24" s="43"/>
      <c r="Y24" s="43"/>
      <c r="Z24" s="43"/>
      <c r="AA24" s="43"/>
      <c r="AB24" s="43"/>
      <c r="AC24" s="43"/>
      <c r="AD24" s="43"/>
      <c r="AE24" s="43"/>
    </row>
    <row r="25" spans="1:31" hidden="1">
      <c r="A25" s="50" t="s">
        <v>46</v>
      </c>
      <c r="B25" s="50">
        <v>5.3800000000000001E-2</v>
      </c>
      <c r="C25" s="50">
        <v>5.4100000000000002E-2</v>
      </c>
      <c r="D25" s="50">
        <v>4.8599999999999997E-2</v>
      </c>
      <c r="E25" s="50">
        <v>4.9799999999999997E-2</v>
      </c>
      <c r="F25" s="50">
        <v>4.8399999999999999E-2</v>
      </c>
      <c r="G25" s="50">
        <v>4.7600000000000003E-2</v>
      </c>
      <c r="H25" s="50">
        <v>4.9000000000000002E-2</v>
      </c>
      <c r="I25" s="50">
        <v>5.8700000000000002E-2</v>
      </c>
      <c r="J25" s="50">
        <v>5.7299999999999997E-2</v>
      </c>
      <c r="K25" s="50">
        <v>6.0900000000000003E-2</v>
      </c>
      <c r="L25" s="50">
        <v>6.1699999999999998E-2</v>
      </c>
      <c r="M25" s="50">
        <v>6.3100000000000003E-2</v>
      </c>
      <c r="N25" s="50">
        <v>6.5199999999999994E-2</v>
      </c>
      <c r="O25" s="50">
        <v>6.3600000000000004E-2</v>
      </c>
      <c r="P25" s="50">
        <v>7.2700000000000001E-2</v>
      </c>
      <c r="Q25" s="50">
        <v>9.0399999999999994E-2</v>
      </c>
      <c r="R25" s="50">
        <v>9.4E-2</v>
      </c>
      <c r="S25" s="50">
        <v>9.4500000000000001E-2</v>
      </c>
      <c r="T25" s="50">
        <v>0.16270000000000001</v>
      </c>
      <c r="U25" s="50">
        <v>0.1615</v>
      </c>
      <c r="V25" s="50">
        <v>0.1615</v>
      </c>
      <c r="W25" s="50">
        <v>0.1615</v>
      </c>
    </row>
    <row r="26" spans="1:31" hidden="1">
      <c r="A26" s="7" t="s">
        <v>47</v>
      </c>
      <c r="B26" s="50">
        <v>7.7399999999999997E-2</v>
      </c>
      <c r="C26" s="7">
        <v>7.6799999999999993E-2</v>
      </c>
      <c r="D26" s="7">
        <v>8.1600000000000006E-2</v>
      </c>
      <c r="E26" s="7">
        <v>8.3299999999999999E-2</v>
      </c>
      <c r="F26" s="7">
        <v>8.4599999999999995E-2</v>
      </c>
      <c r="G26" s="7">
        <v>8.6900000000000005E-2</v>
      </c>
      <c r="H26" s="7">
        <v>8.77E-2</v>
      </c>
      <c r="I26" s="7">
        <v>8.6800000000000002E-2</v>
      </c>
      <c r="J26" s="7">
        <v>8.8400000000000006E-2</v>
      </c>
      <c r="K26" s="7">
        <v>9.3799999999999994E-2</v>
      </c>
      <c r="L26" s="7">
        <v>9.7799999999999998E-2</v>
      </c>
      <c r="M26" s="7">
        <v>9.2299999999999993E-2</v>
      </c>
      <c r="N26" s="7">
        <v>9.7000000000000003E-2</v>
      </c>
      <c r="O26" s="7">
        <v>0.1031</v>
      </c>
      <c r="P26" s="7">
        <v>0.11020000000000001</v>
      </c>
      <c r="Q26" s="7">
        <v>0.1207</v>
      </c>
      <c r="R26" s="7">
        <v>0.14000000000000001</v>
      </c>
      <c r="S26" s="7">
        <v>0.13039999999999999</v>
      </c>
      <c r="T26" s="7">
        <v>0.14699999999999999</v>
      </c>
      <c r="U26" s="7">
        <v>0.1229</v>
      </c>
      <c r="V26" s="7">
        <v>0.12509999999999999</v>
      </c>
      <c r="W26" s="7">
        <v>0.13170000000000001</v>
      </c>
    </row>
    <row r="27" spans="1:31" hidden="1">
      <c r="A27" s="50" t="s">
        <v>48</v>
      </c>
      <c r="B27" s="50"/>
      <c r="C27" s="50"/>
      <c r="D27" s="50"/>
      <c r="E27" s="50"/>
      <c r="F27" s="50"/>
      <c r="G27" s="50">
        <v>0.1032</v>
      </c>
      <c r="H27" s="50">
        <v>9.8400000000000001E-2</v>
      </c>
      <c r="I27" s="50">
        <v>9.69E-2</v>
      </c>
      <c r="J27" s="50">
        <v>9.7900000000000001E-2</v>
      </c>
      <c r="K27" s="50">
        <v>9.4899999999999998E-2</v>
      </c>
      <c r="L27" s="50">
        <v>9.4500000000000001E-2</v>
      </c>
      <c r="M27" s="50">
        <v>9.3200000000000005E-2</v>
      </c>
      <c r="N27" s="50">
        <v>9.2600000000000002E-2</v>
      </c>
      <c r="O27" s="50">
        <v>9.8100000000000007E-2</v>
      </c>
      <c r="P27" s="50">
        <v>9.64E-2</v>
      </c>
      <c r="Q27" s="50">
        <v>8.9399999999999993E-2</v>
      </c>
      <c r="R27" s="50">
        <v>0.105</v>
      </c>
      <c r="S27" s="50">
        <v>0.12709999999999999</v>
      </c>
      <c r="T27" s="50">
        <v>0.13800000000000001</v>
      </c>
      <c r="U27" s="50">
        <v>0.14269999999999999</v>
      </c>
      <c r="V27" s="50">
        <v>0.14419999999999999</v>
      </c>
      <c r="W27" s="50">
        <v>0.14330000000000001</v>
      </c>
    </row>
    <row r="28" spans="1:31" hidden="1">
      <c r="A28" s="50" t="s">
        <v>49</v>
      </c>
      <c r="B28" s="50"/>
      <c r="C28" s="50"/>
      <c r="D28" s="50"/>
      <c r="E28" s="50"/>
      <c r="F28" s="50"/>
      <c r="G28" s="50"/>
      <c r="H28" s="50"/>
      <c r="I28" s="50"/>
      <c r="J28" s="50"/>
      <c r="K28" s="50"/>
      <c r="L28" s="50">
        <v>7.0999999999999994E-2</v>
      </c>
      <c r="M28" s="50">
        <v>8.1799999999999998E-2</v>
      </c>
      <c r="N28" s="50">
        <v>7.7499999999999999E-2</v>
      </c>
      <c r="O28" s="50">
        <v>6.9900000000000004E-2</v>
      </c>
      <c r="P28" s="50">
        <v>8.2299999999999998E-2</v>
      </c>
      <c r="Q28" s="50">
        <v>9.2299999999999993E-2</v>
      </c>
      <c r="R28" s="50">
        <v>9.4500000000000001E-2</v>
      </c>
      <c r="S28" s="50">
        <v>9.6500000000000002E-2</v>
      </c>
      <c r="T28" s="50">
        <v>8.8300000000000003E-2</v>
      </c>
      <c r="U28" s="50">
        <v>0.10489999999999999</v>
      </c>
      <c r="V28" s="50">
        <v>0.1145</v>
      </c>
      <c r="W28" s="50">
        <v>0.1106</v>
      </c>
    </row>
    <row r="29" spans="1:31" hidden="1">
      <c r="A29" s="50" t="s">
        <v>50</v>
      </c>
      <c r="B29" s="50">
        <v>0.1036</v>
      </c>
      <c r="C29" s="50">
        <v>0.11899999999999999</v>
      </c>
      <c r="D29" s="50">
        <v>0.1358</v>
      </c>
      <c r="E29" s="50">
        <v>0.12559999999999999</v>
      </c>
      <c r="F29" s="50">
        <v>0.12570000000000001</v>
      </c>
      <c r="G29" s="50">
        <v>0.12590000000000001</v>
      </c>
      <c r="H29" s="50">
        <v>0.1278</v>
      </c>
      <c r="I29" s="50">
        <v>0.125</v>
      </c>
      <c r="J29" s="50">
        <v>0.1201</v>
      </c>
      <c r="K29" s="50">
        <v>0.11940000000000001</v>
      </c>
      <c r="L29" s="50">
        <v>0.12</v>
      </c>
      <c r="M29" s="50">
        <v>0.12230000000000001</v>
      </c>
      <c r="N29" s="50">
        <v>0.12570000000000001</v>
      </c>
      <c r="O29" s="50">
        <v>0.1283</v>
      </c>
      <c r="P29" s="50">
        <v>0.1313</v>
      </c>
      <c r="Q29" s="50">
        <v>0.13400000000000001</v>
      </c>
      <c r="R29" s="50">
        <v>0.14199999999999999</v>
      </c>
      <c r="S29" s="50">
        <v>0.1074</v>
      </c>
      <c r="T29" s="50">
        <v>0.12640000000000001</v>
      </c>
      <c r="U29" s="50">
        <v>0.10929999999999999</v>
      </c>
      <c r="V29" s="50">
        <v>0.10150000000000001</v>
      </c>
      <c r="W29" s="50">
        <v>0.1105</v>
      </c>
    </row>
    <row r="30" spans="1:31" hidden="1">
      <c r="A30" s="50" t="s">
        <v>51</v>
      </c>
      <c r="B30" s="50"/>
      <c r="C30" s="50"/>
      <c r="D30" s="50"/>
      <c r="E30" s="50"/>
      <c r="F30" s="50"/>
      <c r="G30" s="50"/>
      <c r="H30" s="50"/>
      <c r="I30" s="50"/>
      <c r="J30" s="50"/>
      <c r="K30" s="50"/>
      <c r="L30" s="50"/>
      <c r="M30" s="50"/>
      <c r="N30" s="50"/>
      <c r="O30" s="50"/>
      <c r="P30" s="50">
        <v>6.5500000000000003E-2</v>
      </c>
      <c r="Q30" s="50">
        <v>7.9200000000000007E-2</v>
      </c>
      <c r="R30" s="50">
        <v>8.5500000000000007E-2</v>
      </c>
      <c r="S30" s="50">
        <v>8.8499999999999995E-2</v>
      </c>
      <c r="T30" s="50">
        <v>8.14E-2</v>
      </c>
      <c r="U30" s="50">
        <v>8.5599999999999996E-2</v>
      </c>
      <c r="V30" s="50">
        <v>8.48E-2</v>
      </c>
      <c r="W30" s="50">
        <v>7.9500000000000001E-2</v>
      </c>
    </row>
    <row r="31" spans="1:31" hidden="1">
      <c r="A31" s="50" t="s">
        <v>52</v>
      </c>
      <c r="B31" s="50"/>
      <c r="C31" s="50">
        <v>5.21E-2</v>
      </c>
      <c r="D31" s="50">
        <v>5.8099999999999999E-2</v>
      </c>
      <c r="E31" s="50">
        <v>5.5899999999999998E-2</v>
      </c>
      <c r="F31" s="50">
        <v>6.7100000000000007E-2</v>
      </c>
      <c r="G31" s="50">
        <v>7.0000000000000007E-2</v>
      </c>
      <c r="H31" s="50">
        <v>7.3300000000000004E-2</v>
      </c>
      <c r="I31" s="50">
        <v>8.6699999999999999E-2</v>
      </c>
      <c r="J31" s="50">
        <v>8.9499999999999996E-2</v>
      </c>
      <c r="K31" s="50">
        <v>8.3000000000000004E-2</v>
      </c>
      <c r="L31" s="50">
        <v>8.3699999999999997E-2</v>
      </c>
      <c r="M31" s="50">
        <v>8.5800000000000001E-2</v>
      </c>
      <c r="N31" s="50">
        <v>8.3299999999999999E-2</v>
      </c>
      <c r="O31" s="50">
        <v>8.4099999999999994E-2</v>
      </c>
      <c r="P31" s="50">
        <v>8.6099999999999996E-2</v>
      </c>
      <c r="Q31" s="50">
        <v>8.7400000000000005E-2</v>
      </c>
      <c r="R31" s="50">
        <v>8.8700000000000001E-2</v>
      </c>
      <c r="S31" s="50">
        <v>9.11E-2</v>
      </c>
      <c r="T31" s="50">
        <v>0.1056</v>
      </c>
      <c r="U31" s="50">
        <v>0.1057</v>
      </c>
      <c r="V31" s="50">
        <v>0.1079</v>
      </c>
      <c r="W31" s="50">
        <v>0.1193</v>
      </c>
    </row>
    <row r="32" spans="1:31" hidden="1">
      <c r="A32" s="50" t="s">
        <v>53</v>
      </c>
      <c r="B32" s="50"/>
      <c r="C32" s="50"/>
      <c r="D32" s="50"/>
      <c r="E32" s="50"/>
      <c r="F32" s="50"/>
      <c r="G32" s="50"/>
      <c r="H32" s="50"/>
      <c r="I32" s="50"/>
      <c r="J32" s="50"/>
      <c r="K32" s="50"/>
      <c r="L32" s="50"/>
      <c r="M32" s="50"/>
      <c r="N32" s="50"/>
      <c r="O32" s="50">
        <v>0.1024</v>
      </c>
      <c r="P32" s="50">
        <v>0.1123</v>
      </c>
      <c r="Q32" s="50">
        <v>0.1216</v>
      </c>
      <c r="R32" s="50">
        <v>0.12920000000000001</v>
      </c>
      <c r="S32" s="50">
        <v>0.11940000000000001</v>
      </c>
      <c r="T32" s="50">
        <v>0.12939999999999999</v>
      </c>
      <c r="U32" s="50">
        <v>0.12770000000000001</v>
      </c>
      <c r="V32" s="50">
        <v>0.13719999999999999</v>
      </c>
      <c r="W32" s="50">
        <v>0.14000000000000001</v>
      </c>
    </row>
    <row r="33" spans="1:23 16384:16384" hidden="1">
      <c r="A33" s="50" t="s">
        <v>54</v>
      </c>
      <c r="B33" s="50"/>
      <c r="C33" s="50"/>
      <c r="D33" s="50"/>
      <c r="E33" s="50"/>
      <c r="F33" s="50">
        <v>7.0300000000000001E-2</v>
      </c>
      <c r="G33" s="50">
        <v>7.6999999999999999E-2</v>
      </c>
      <c r="H33" s="50">
        <v>7.2700000000000001E-2</v>
      </c>
      <c r="I33" s="50">
        <v>7.0599999999999996E-2</v>
      </c>
      <c r="J33" s="50">
        <v>6.5600000000000006E-2</v>
      </c>
      <c r="K33" s="50">
        <v>6.4500000000000002E-2</v>
      </c>
      <c r="L33" s="50">
        <v>6.3700000000000007E-2</v>
      </c>
      <c r="M33" s="50">
        <v>6.9699999999999998E-2</v>
      </c>
      <c r="N33" s="50">
        <v>7.3800000000000004E-2</v>
      </c>
      <c r="O33" s="50">
        <v>8.1000000000000003E-2</v>
      </c>
      <c r="P33" s="50">
        <v>7.9200000000000007E-2</v>
      </c>
      <c r="Q33" s="50">
        <v>8.09E-2</v>
      </c>
      <c r="R33" s="50">
        <v>8.77E-2</v>
      </c>
      <c r="S33" s="50">
        <v>9.1499999999999998E-2</v>
      </c>
      <c r="T33" s="50">
        <v>9.74E-2</v>
      </c>
      <c r="U33" s="50">
        <v>9.98E-2</v>
      </c>
      <c r="V33" s="50">
        <v>0.1081</v>
      </c>
      <c r="W33" s="50">
        <v>0.1089</v>
      </c>
    </row>
    <row r="34" spans="1:23 16384:16384" hidden="1">
      <c r="A34" s="50" t="s">
        <v>55</v>
      </c>
      <c r="B34" s="50"/>
      <c r="C34" s="50"/>
      <c r="D34" s="50"/>
      <c r="E34" s="50"/>
      <c r="F34" s="50"/>
      <c r="G34" s="50"/>
      <c r="H34" s="50">
        <v>6.7500000000000004E-2</v>
      </c>
      <c r="I34" s="50">
        <v>6.7299999999999999E-2</v>
      </c>
      <c r="J34" s="50">
        <v>6.5299999999999997E-2</v>
      </c>
      <c r="K34" s="50">
        <v>6.3700000000000007E-2</v>
      </c>
      <c r="L34" s="50">
        <v>6.2899999999999998E-2</v>
      </c>
      <c r="M34" s="50">
        <v>7.0099999999999996E-2</v>
      </c>
      <c r="N34" s="50">
        <v>8.3799999999999999E-2</v>
      </c>
      <c r="O34" s="50">
        <v>8.9800000000000005E-2</v>
      </c>
      <c r="P34" s="50">
        <v>8.4599999999999995E-2</v>
      </c>
      <c r="Q34" s="50">
        <v>8.7599999999999997E-2</v>
      </c>
      <c r="R34" s="50">
        <v>0.10879999999999999</v>
      </c>
      <c r="S34" s="50">
        <v>0.1085</v>
      </c>
      <c r="T34" s="50">
        <v>0.104</v>
      </c>
      <c r="U34" s="50">
        <v>0.1195</v>
      </c>
      <c r="V34" s="50">
        <v>0.1376</v>
      </c>
      <c r="W34" s="50">
        <v>0.13120000000000001</v>
      </c>
    </row>
    <row r="35" spans="1:23 16384:16384" hidden="1">
      <c r="A35" s="50" t="s">
        <v>56</v>
      </c>
      <c r="B35" s="50">
        <v>9.6199999999999994E-2</v>
      </c>
      <c r="C35" s="50">
        <v>0.105</v>
      </c>
      <c r="D35" s="50">
        <v>9.5100000000000004E-2</v>
      </c>
      <c r="E35" s="50">
        <v>0.10059999999999999</v>
      </c>
      <c r="F35" s="50">
        <v>9.4600000000000004E-2</v>
      </c>
      <c r="G35" s="50">
        <v>8.7599999999999997E-2</v>
      </c>
      <c r="H35" s="50">
        <v>9.7100000000000006E-2</v>
      </c>
      <c r="I35" s="50">
        <v>0.10390000000000001</v>
      </c>
      <c r="J35" s="50">
        <v>9.6600000000000005E-2</v>
      </c>
      <c r="K35" s="50">
        <v>0.1056</v>
      </c>
      <c r="L35" s="50">
        <v>9.9599999999999994E-2</v>
      </c>
      <c r="M35" s="50">
        <v>0.1031</v>
      </c>
      <c r="N35" s="50">
        <v>9.5899999999999999E-2</v>
      </c>
      <c r="O35" s="50">
        <v>8.3699999999999997E-2</v>
      </c>
      <c r="P35" s="50">
        <v>8.3599999999999994E-2</v>
      </c>
      <c r="Q35" s="50">
        <v>9.7100000000000006E-2</v>
      </c>
      <c r="R35" s="50">
        <v>0.12540000000000001</v>
      </c>
      <c r="S35" s="50">
        <v>0.1394</v>
      </c>
      <c r="T35" s="50">
        <v>0.1399</v>
      </c>
      <c r="U35" s="50">
        <v>0.1321</v>
      </c>
      <c r="V35" s="50">
        <v>0.13650000000000001</v>
      </c>
      <c r="W35" s="50">
        <v>0.1603</v>
      </c>
      <c r="XFD35" s="4"/>
    </row>
    <row r="36" spans="1:23 16384:16384" hidden="1">
      <c r="A36" s="50" t="s">
        <v>57</v>
      </c>
      <c r="B36" s="51"/>
      <c r="C36" s="51"/>
      <c r="D36" s="51"/>
      <c r="E36" s="51"/>
      <c r="F36" s="51"/>
      <c r="G36" s="51"/>
      <c r="H36" s="51"/>
      <c r="I36" s="51"/>
      <c r="J36" s="51"/>
      <c r="K36" s="51"/>
      <c r="L36" s="51"/>
      <c r="M36" s="51"/>
      <c r="N36" s="51"/>
      <c r="O36" s="51"/>
      <c r="P36" s="51"/>
      <c r="Q36" s="51"/>
      <c r="R36" s="51"/>
      <c r="S36" s="51"/>
      <c r="T36" s="51"/>
      <c r="U36" s="51"/>
      <c r="V36" s="51"/>
      <c r="W36" s="50">
        <v>8.77E-2</v>
      </c>
      <c r="XFD36" s="4"/>
    </row>
    <row r="37" spans="1:23 16384:16384" hidden="1">
      <c r="A37" s="50" t="s">
        <v>58</v>
      </c>
      <c r="B37" s="51"/>
      <c r="C37" s="51"/>
      <c r="D37" s="51"/>
      <c r="E37" s="51"/>
      <c r="F37" s="51"/>
      <c r="G37" s="51"/>
      <c r="H37" s="51"/>
      <c r="I37" s="51"/>
      <c r="J37" s="51"/>
      <c r="K37" s="51"/>
      <c r="L37" s="51"/>
      <c r="M37" s="51"/>
      <c r="N37" s="51"/>
      <c r="O37" s="51"/>
      <c r="P37" s="51"/>
      <c r="Q37" s="51"/>
      <c r="R37" s="51"/>
      <c r="S37" s="51"/>
      <c r="T37" s="51"/>
      <c r="U37" s="51"/>
      <c r="V37" s="51"/>
      <c r="W37" s="50"/>
      <c r="XFD37" s="4"/>
    </row>
    <row r="38" spans="1:23 16384:16384" hidden="1">
      <c r="A38" s="50" t="s">
        <v>59</v>
      </c>
      <c r="B38" s="51"/>
      <c r="C38" s="51"/>
      <c r="D38" s="51"/>
      <c r="E38" s="51"/>
      <c r="F38" s="50">
        <v>6.6100000000000006E-2</v>
      </c>
      <c r="G38" s="50">
        <v>6.5299999999999997E-2</v>
      </c>
      <c r="H38" s="50">
        <v>8.2199999999999995E-2</v>
      </c>
      <c r="I38" s="50">
        <v>9.2600000000000002E-2</v>
      </c>
      <c r="J38" s="50">
        <v>7.6499999999999999E-2</v>
      </c>
      <c r="K38" s="50">
        <v>7.1999999999999995E-2</v>
      </c>
      <c r="L38" s="50">
        <v>7.8799999999999995E-2</v>
      </c>
      <c r="M38" s="50">
        <v>9.2700000000000005E-2</v>
      </c>
      <c r="N38" s="50">
        <v>0.15679999999999999</v>
      </c>
      <c r="O38" s="50">
        <v>9.8500000000000004E-2</v>
      </c>
      <c r="P38" s="50">
        <v>0.1137</v>
      </c>
      <c r="Q38" s="50">
        <v>0.1101</v>
      </c>
      <c r="R38" s="50">
        <v>0.1361</v>
      </c>
      <c r="S38" s="50">
        <v>0.1179</v>
      </c>
      <c r="T38" s="50">
        <v>0.11310000000000001</v>
      </c>
      <c r="U38" s="50">
        <v>0.1484</v>
      </c>
      <c r="V38" s="50">
        <v>0.15629999999999999</v>
      </c>
      <c r="W38" s="50">
        <v>0.13550000000000001</v>
      </c>
      <c r="XFD38" s="11"/>
    </row>
    <row r="39" spans="1:23 16384:16384" hidden="1">
      <c r="A39" s="50" t="s">
        <v>60</v>
      </c>
      <c r="B39" s="51"/>
      <c r="C39" s="51"/>
      <c r="D39" s="51"/>
      <c r="E39" s="51"/>
      <c r="F39" s="51"/>
      <c r="G39" s="51"/>
      <c r="H39" s="51"/>
      <c r="I39" s="51"/>
      <c r="J39" s="51"/>
      <c r="K39" s="51"/>
      <c r="L39" s="51"/>
      <c r="M39" s="51"/>
      <c r="N39" s="51"/>
      <c r="O39" s="51"/>
      <c r="P39" s="51"/>
      <c r="Q39" s="51"/>
      <c r="R39" s="51"/>
      <c r="S39" s="51"/>
      <c r="T39" s="51"/>
      <c r="U39" s="51"/>
      <c r="V39" s="51"/>
      <c r="W39" s="50" t="s">
        <v>27</v>
      </c>
    </row>
    <row r="40" spans="1:23 16384:16384" hidden="1">
      <c r="A40" s="50" t="s">
        <v>61</v>
      </c>
      <c r="B40" s="51"/>
      <c r="C40" s="51"/>
      <c r="D40" s="51"/>
      <c r="E40" s="51"/>
      <c r="F40" s="51"/>
      <c r="G40" s="51"/>
      <c r="H40" s="51"/>
      <c r="I40" s="51"/>
      <c r="J40" s="51"/>
      <c r="K40" s="51"/>
      <c r="L40" s="51"/>
      <c r="M40" s="51"/>
      <c r="N40" s="51"/>
      <c r="O40" s="51"/>
      <c r="P40" s="51"/>
      <c r="Q40" s="51"/>
      <c r="R40" s="51"/>
      <c r="S40" s="51"/>
      <c r="T40" s="51"/>
      <c r="U40" s="51"/>
      <c r="V40" s="50">
        <v>7.4099999999999999E-2</v>
      </c>
      <c r="W40" s="50">
        <v>7.7799999999999994E-2</v>
      </c>
    </row>
    <row r="41" spans="1:23 16384:16384" hidden="1">
      <c r="A41" s="50" t="s">
        <v>62</v>
      </c>
      <c r="B41" s="51"/>
      <c r="C41" s="51"/>
      <c r="D41" s="51"/>
      <c r="E41" s="51"/>
      <c r="F41" s="51"/>
      <c r="G41" s="51"/>
      <c r="H41" s="51"/>
      <c r="I41" s="51"/>
      <c r="J41" s="51"/>
      <c r="K41" s="51"/>
      <c r="L41" s="51"/>
      <c r="M41" s="51"/>
      <c r="N41" s="51"/>
      <c r="O41" s="51"/>
      <c r="P41" s="50">
        <v>7.0199999999999999E-2</v>
      </c>
      <c r="Q41" s="50">
        <v>7.5899999999999995E-2</v>
      </c>
      <c r="R41" s="50">
        <v>7.5999999999999998E-2</v>
      </c>
      <c r="S41" s="50">
        <v>7.9799999999999996E-2</v>
      </c>
      <c r="T41" s="50">
        <v>9.35E-2</v>
      </c>
      <c r="U41" s="50">
        <v>9.3399999999999997E-2</v>
      </c>
      <c r="V41" s="50">
        <v>9.1800000000000007E-2</v>
      </c>
      <c r="W41" s="50">
        <v>9.6500000000000002E-2</v>
      </c>
    </row>
    <row r="42" spans="1:23 16384:16384" hidden="1">
      <c r="A42" s="50" t="s">
        <v>63</v>
      </c>
      <c r="B42" s="51"/>
      <c r="C42" s="51"/>
      <c r="D42" s="51"/>
      <c r="E42" s="51"/>
      <c r="F42" s="51"/>
      <c r="G42" s="51"/>
      <c r="H42" s="51"/>
      <c r="I42" s="51"/>
      <c r="J42" s="51"/>
      <c r="K42" s="51"/>
      <c r="L42" s="51"/>
      <c r="M42" s="51"/>
      <c r="N42" s="51"/>
      <c r="O42" s="51"/>
      <c r="P42" s="51"/>
      <c r="Q42" s="51"/>
      <c r="R42" s="51"/>
      <c r="S42" s="51"/>
      <c r="T42" s="51"/>
      <c r="U42" s="51"/>
      <c r="V42" s="51"/>
      <c r="W42" s="50" t="s">
        <v>27</v>
      </c>
    </row>
    <row r="43" spans="1:23 16384:16384" hidden="1">
      <c r="A43" s="50" t="s">
        <v>64</v>
      </c>
      <c r="B43" s="51"/>
      <c r="C43" s="51"/>
      <c r="D43" s="51"/>
      <c r="E43" s="51"/>
      <c r="F43" s="51"/>
      <c r="G43" s="51"/>
      <c r="H43" s="51"/>
      <c r="I43" s="51"/>
      <c r="J43" s="51"/>
      <c r="K43" s="51"/>
      <c r="L43" s="51"/>
      <c r="M43" s="51"/>
      <c r="N43" s="51"/>
      <c r="O43" s="51"/>
      <c r="P43" s="51"/>
      <c r="Q43" s="51"/>
      <c r="R43" s="51"/>
      <c r="S43" s="50">
        <v>7.8200000000000006E-2</v>
      </c>
      <c r="T43" s="50">
        <v>9.0899999999999995E-2</v>
      </c>
      <c r="U43" s="50">
        <v>0.1067</v>
      </c>
      <c r="V43" s="50">
        <v>9.7799999999999998E-2</v>
      </c>
      <c r="W43" s="50">
        <v>0.105</v>
      </c>
    </row>
    <row r="44" spans="1:23 16384:16384" hidden="1">
      <c r="A44" t="s">
        <v>65</v>
      </c>
      <c r="W44" t="s">
        <v>27</v>
      </c>
    </row>
    <row r="45" spans="1:23 16384:16384" hidden="1">
      <c r="A45" t="s">
        <v>27</v>
      </c>
      <c r="B45" t="s">
        <v>5</v>
      </c>
      <c r="W45" t="s">
        <v>27</v>
      </c>
    </row>
    <row r="46" spans="1:23 16384:16384" hidden="1">
      <c r="A46" t="s">
        <v>66</v>
      </c>
      <c r="B46" t="s">
        <v>67</v>
      </c>
    </row>
    <row r="47" spans="1:23 16384:16384" hidden="1">
      <c r="A47" t="s">
        <v>68</v>
      </c>
      <c r="B47" t="s">
        <v>69</v>
      </c>
    </row>
    <row r="48" spans="1:23 16384:16384" hidden="1">
      <c r="A48" t="s">
        <v>70</v>
      </c>
      <c r="B48" t="s">
        <v>86</v>
      </c>
    </row>
    <row r="49" spans="1:2" hidden="1">
      <c r="A49" t="s">
        <v>72</v>
      </c>
      <c r="B49" t="s">
        <v>73</v>
      </c>
    </row>
    <row r="50" spans="1:2" hidden="1">
      <c r="A50" t="s">
        <v>74</v>
      </c>
      <c r="B50" t="s">
        <v>75</v>
      </c>
    </row>
    <row r="51" spans="1:2" hidden="1">
      <c r="A51" t="s">
        <v>76</v>
      </c>
      <c r="B51" t="s">
        <v>77</v>
      </c>
    </row>
    <row r="80" spans="10:18" ht="15.75">
      <c r="J80" s="22" t="s">
        <v>92</v>
      </c>
      <c r="R80" s="21" t="s">
        <v>98</v>
      </c>
    </row>
    <row r="81" spans="1:23">
      <c r="A81" s="4" t="s">
        <v>0</v>
      </c>
    </row>
    <row r="82" spans="1:23">
      <c r="A82" s="4" t="s">
        <v>90</v>
      </c>
    </row>
    <row r="83" spans="1:23">
      <c r="A83" s="4" t="s">
        <v>80</v>
      </c>
    </row>
    <row r="84" spans="1:23">
      <c r="A84" s="7" t="s">
        <v>3</v>
      </c>
      <c r="B84" s="4" t="s">
        <v>4</v>
      </c>
      <c r="C84" s="7" t="s">
        <v>6</v>
      </c>
      <c r="D84" s="7" t="s">
        <v>7</v>
      </c>
      <c r="E84" s="7" t="s">
        <v>8</v>
      </c>
      <c r="F84" s="7" t="s">
        <v>9</v>
      </c>
      <c r="G84" s="7" t="s">
        <v>10</v>
      </c>
      <c r="H84" s="7" t="s">
        <v>11</v>
      </c>
      <c r="I84" s="7" t="s">
        <v>12</v>
      </c>
      <c r="J84" s="7" t="s">
        <v>13</v>
      </c>
      <c r="K84" s="7" t="s">
        <v>14</v>
      </c>
      <c r="L84" s="7" t="s">
        <v>15</v>
      </c>
      <c r="M84" s="7" t="s">
        <v>16</v>
      </c>
      <c r="N84" s="7" t="s">
        <v>17</v>
      </c>
      <c r="O84" s="7" t="s">
        <v>18</v>
      </c>
      <c r="P84" s="7" t="s">
        <v>19</v>
      </c>
      <c r="Q84" s="7" t="s">
        <v>20</v>
      </c>
      <c r="R84" s="7" t="s">
        <v>21</v>
      </c>
      <c r="S84" s="12" t="s">
        <v>22</v>
      </c>
      <c r="T84" s="12" t="s">
        <v>23</v>
      </c>
      <c r="U84" s="12" t="s">
        <v>24</v>
      </c>
      <c r="V84" s="12" t="s">
        <v>25</v>
      </c>
      <c r="W84" s="12" t="s">
        <v>100</v>
      </c>
    </row>
    <row r="85" spans="1:23" hidden="1">
      <c r="A85" t="s">
        <v>26</v>
      </c>
      <c r="B85" s="1"/>
      <c r="C85" s="2"/>
      <c r="D85" s="2"/>
      <c r="E85" s="2"/>
      <c r="F85" s="2"/>
      <c r="G85" s="2"/>
      <c r="H85" s="2"/>
      <c r="I85" s="2"/>
      <c r="J85" s="2"/>
      <c r="K85" s="2"/>
      <c r="L85" s="2"/>
      <c r="M85" s="2"/>
      <c r="N85" s="2"/>
      <c r="O85" s="2"/>
      <c r="P85" s="2">
        <f>P5/'Lak Gáz'!P5*1000/3.6</f>
        <v>3.3261097977410032</v>
      </c>
      <c r="Q85" s="2">
        <f>Q5/'Lak Gáz'!Q5*1000/3.6</f>
        <v>2.9666666666666663</v>
      </c>
      <c r="R85" s="2">
        <f>R5/'Lak Gáz'!R5*1000/3.6</f>
        <v>2.7896689497716896</v>
      </c>
      <c r="S85" s="2">
        <f>S5/'Lak Gáz'!S5*1000/3.6</f>
        <v>2.7730696798493404</v>
      </c>
      <c r="T85" s="2">
        <f>T5/'Lak Gáz'!T5*1000/3.6</f>
        <v>2.6794300201066523</v>
      </c>
      <c r="U85" s="2">
        <f>U5/'Lak Gáz'!U5*1000/3.6</f>
        <v>3.0638361939174943</v>
      </c>
      <c r="V85" s="2">
        <f>V5/'Lak Gáz'!V5*1000/3.6</f>
        <v>2.9682274247491636</v>
      </c>
      <c r="W85" s="2">
        <f>W5/'Lak Gáz'!W5*1000/3.6</f>
        <v>2.6819923371647505</v>
      </c>
    </row>
    <row r="86" spans="1:23" hidden="1">
      <c r="A86" t="s">
        <v>28</v>
      </c>
      <c r="B86" s="1"/>
      <c r="C86" s="2"/>
      <c r="D86" s="2"/>
      <c r="E86" s="2"/>
      <c r="F86" s="2"/>
      <c r="G86" s="2"/>
      <c r="H86" s="2"/>
      <c r="I86" s="2"/>
      <c r="J86" s="2"/>
      <c r="K86" s="2"/>
      <c r="L86" s="2"/>
      <c r="M86" s="2"/>
      <c r="N86" s="2"/>
      <c r="O86" s="2">
        <f>O6/'Lak Gáz'!O6*1000/3.6</f>
        <v>3.5276721588508657</v>
      </c>
      <c r="P86" s="2">
        <f>P6/'Lak Gáz'!P6*1000/3.6</f>
        <v>3.3274785323965657</v>
      </c>
      <c r="Q86" s="2">
        <f>Q6/'Lak Gáz'!Q6*1000/3.6</f>
        <v>2.9738237243207424</v>
      </c>
      <c r="R86" s="2">
        <f>R6/'Lak Gáz'!R6*1000/3.6</f>
        <v>2.7943121693121693</v>
      </c>
      <c r="S86" s="2"/>
      <c r="T86" s="2"/>
      <c r="U86" s="2"/>
      <c r="V86" s="2"/>
      <c r="W86" s="2"/>
    </row>
    <row r="87" spans="1:23" hidden="1">
      <c r="A87" t="s">
        <v>29</v>
      </c>
      <c r="B87">
        <v>0.10580000000000001</v>
      </c>
      <c r="C87" s="2">
        <f>C7/'Lak Gáz'!C7*1000/3.6</f>
        <v>4.3435712134899136</v>
      </c>
      <c r="D87" s="2">
        <f>D7/'Lak Gáz'!D7*1000/3.6</f>
        <v>4.5847609724261709</v>
      </c>
      <c r="E87" s="2">
        <f>E7/'Lak Gáz'!E7*1000/3.6</f>
        <v>4.4847479058005373</v>
      </c>
      <c r="F87" s="2">
        <f>F7/'Lak Gáz'!F7*1000/3.6</f>
        <v>4.4687753446877547</v>
      </c>
      <c r="G87" s="2">
        <f>G7/'Lak Gáz'!G7*1000/3.6</f>
        <v>4.6017402945113792</v>
      </c>
      <c r="H87" s="2">
        <f>H7/'Lak Gáz'!H7*1000/3.6</f>
        <v>4.1589719913819634</v>
      </c>
      <c r="I87" s="2">
        <f>I7/'Lak Gáz'!I7*1000/3.6</f>
        <v>4.0607023917650622</v>
      </c>
      <c r="J87" s="2">
        <f>J7/'Lak Gáz'!J7*1000/3.6</f>
        <v>4.2829172785119924</v>
      </c>
      <c r="K87" s="2">
        <f>K7/'Lak Gáz'!K7*1000/3.6</f>
        <v>3.9556476365868631</v>
      </c>
      <c r="L87" s="2">
        <f>L7/'Lak Gáz'!L7*1000/3.6</f>
        <v>3.3601622824237665</v>
      </c>
      <c r="M87" s="2">
        <f>M7/'Lak Gáz'!M7*1000/3.6</f>
        <v>3.4045922406967537</v>
      </c>
      <c r="N87" s="2">
        <f>N7/'Lak Gáz'!N7*1000/3.6</f>
        <v>3.4382052303199258</v>
      </c>
      <c r="O87" s="2">
        <f>O7/'Lak Gáz'!O7*1000/3.6</f>
        <v>3.4875033958163542</v>
      </c>
      <c r="P87" s="2">
        <f>P7/'Lak Gáz'!P7*1000/3.6</f>
        <v>3.2742584213172448</v>
      </c>
      <c r="Q87" s="2">
        <f>Q7/'Lak Gáz'!Q7*1000/3.6</f>
        <v>2.9248208747727511</v>
      </c>
      <c r="R87" s="2">
        <f>R7/'Lak Gáz'!R7*1000/3.6</f>
        <v>2.7503880215466081</v>
      </c>
      <c r="S87" s="2"/>
      <c r="T87" s="2"/>
      <c r="U87" s="2"/>
      <c r="V87" s="2"/>
      <c r="W87" s="2"/>
    </row>
    <row r="88" spans="1:23">
      <c r="A88" s="24" t="s">
        <v>91</v>
      </c>
      <c r="B88" s="23"/>
      <c r="C88" s="25">
        <f>C87</f>
        <v>4.3435712134899136</v>
      </c>
      <c r="D88" s="25">
        <f t="shared" ref="D88:R88" si="2">D87</f>
        <v>4.5847609724261709</v>
      </c>
      <c r="E88" s="25">
        <f t="shared" si="2"/>
        <v>4.4847479058005373</v>
      </c>
      <c r="F88" s="25">
        <f t="shared" si="2"/>
        <v>4.4687753446877547</v>
      </c>
      <c r="G88" s="25">
        <f t="shared" si="2"/>
        <v>4.6017402945113792</v>
      </c>
      <c r="H88" s="25">
        <f t="shared" si="2"/>
        <v>4.1589719913819634</v>
      </c>
      <c r="I88" s="25">
        <f t="shared" si="2"/>
        <v>4.0607023917650622</v>
      </c>
      <c r="J88" s="25">
        <f t="shared" si="2"/>
        <v>4.2829172785119924</v>
      </c>
      <c r="K88" s="25">
        <f t="shared" si="2"/>
        <v>3.9556476365868631</v>
      </c>
      <c r="L88" s="25">
        <f t="shared" si="2"/>
        <v>3.3601622824237665</v>
      </c>
      <c r="M88" s="25">
        <f t="shared" si="2"/>
        <v>3.4045922406967537</v>
      </c>
      <c r="N88" s="25">
        <f t="shared" si="2"/>
        <v>3.4382052303199258</v>
      </c>
      <c r="O88" s="25">
        <f t="shared" si="2"/>
        <v>3.4875033958163542</v>
      </c>
      <c r="P88" s="25">
        <f t="shared" si="2"/>
        <v>3.2742584213172448</v>
      </c>
      <c r="Q88" s="25">
        <f t="shared" si="2"/>
        <v>2.9248208747727511</v>
      </c>
      <c r="R88" s="25">
        <f t="shared" si="2"/>
        <v>2.7503880215466081</v>
      </c>
      <c r="S88" s="14">
        <f>S85</f>
        <v>2.7730696798493404</v>
      </c>
      <c r="T88" s="14">
        <f t="shared" ref="T88:W88" si="3">T85</f>
        <v>2.6794300201066523</v>
      </c>
      <c r="U88" s="14">
        <f t="shared" si="3"/>
        <v>3.0638361939174943</v>
      </c>
      <c r="V88" s="14">
        <f t="shared" si="3"/>
        <v>2.9682274247491636</v>
      </c>
      <c r="W88" s="14">
        <f t="shared" si="3"/>
        <v>2.6819923371647505</v>
      </c>
    </row>
    <row r="89" spans="1:23" hidden="1">
      <c r="A89" t="s">
        <v>30</v>
      </c>
      <c r="B89">
        <v>0.10780000000000001</v>
      </c>
      <c r="C89" s="2">
        <f>C9/'Lak Gáz'!C9*1000/3.6</f>
        <v>4.4560875061117899</v>
      </c>
      <c r="D89" s="2">
        <f>D9/'Lak Gáz'!D9*1000/3.6</f>
        <v>4.7806963456242029</v>
      </c>
      <c r="E89" s="2">
        <f>E9/'Lak Gáz'!E9*1000/3.6</f>
        <v>4.7456154107530262</v>
      </c>
      <c r="F89" s="2">
        <f>F9/'Lak Gáz'!F9*1000/3.6</f>
        <v>4.9469697700362314</v>
      </c>
      <c r="G89" s="2">
        <f>G9/'Lak Gáz'!G9*1000/3.6</f>
        <v>5.0061352474010183</v>
      </c>
      <c r="H89" s="2">
        <f>H9/'Lak Gáz'!H9*1000/3.6</f>
        <v>4.7778596151716899</v>
      </c>
      <c r="I89" s="2">
        <f>I9/'Lak Gáz'!I9*1000/3.6</f>
        <v>4.6885995082109782</v>
      </c>
      <c r="J89" s="2">
        <f>J9/'Lak Gáz'!J9*1000/3.6</f>
        <v>5.0844482986455235</v>
      </c>
      <c r="K89" s="2">
        <f>K9/'Lak Gáz'!K9*1000/3.6</f>
        <v>4.373894387072097</v>
      </c>
      <c r="L89" s="2">
        <f>L9/'Lak Gáz'!L9*1000/3.6</f>
        <v>3.4804161919308432</v>
      </c>
      <c r="M89" s="2">
        <f>M9/'Lak Gáz'!M9*1000/3.6</f>
        <v>3.7869704236610708</v>
      </c>
      <c r="N89" s="2">
        <f>N9/'Lak Gáz'!N9*1000/3.6</f>
        <v>3.6260036260036261</v>
      </c>
      <c r="O89" s="2">
        <f>O9/'Lak Gáz'!O9*1000/3.6</f>
        <v>3.790888624023308</v>
      </c>
      <c r="P89" s="2">
        <f>P9/'Lak Gáz'!P9*1000/3.6</f>
        <v>3.5028248587570627</v>
      </c>
      <c r="Q89" s="2">
        <f>Q9/'Lak Gáz'!Q9*1000/3.6</f>
        <v>2.9018087855297159</v>
      </c>
      <c r="R89" s="2">
        <f>R9/'Lak Gáz'!R9*1000/3.6</f>
        <v>3.3048295148972784</v>
      </c>
      <c r="S89" s="2">
        <f>S9/'Lak Gáz'!S9*1000/3.6</f>
        <v>3.2026646169613118</v>
      </c>
      <c r="T89" s="2">
        <f>T9/'Lak Gáz'!T9*1000/3.6</f>
        <v>2.9357459379615953</v>
      </c>
      <c r="U89" s="2">
        <f>U9/'Lak Gáz'!U9*1000/3.6</f>
        <v>3.4255319148936172</v>
      </c>
      <c r="V89" s="2">
        <f>V9/'Lak Gáz'!V9*1000/3.6</f>
        <v>3.1013257575757578</v>
      </c>
      <c r="W89" s="2">
        <f>W9/'Lak Gáz'!W9*1000/3.6</f>
        <v>2.9057017543859649</v>
      </c>
    </row>
    <row r="90" spans="1:23" hidden="1">
      <c r="A90" t="s">
        <v>31</v>
      </c>
      <c r="B90" s="1"/>
      <c r="C90" s="2"/>
      <c r="D90" s="2"/>
      <c r="E90" s="2"/>
      <c r="F90" s="2"/>
      <c r="G90" s="2"/>
      <c r="H90" s="2"/>
      <c r="I90" s="2"/>
      <c r="J90" s="2"/>
      <c r="K90" s="2"/>
      <c r="L90" s="2"/>
      <c r="M90" s="2"/>
      <c r="N90" s="2"/>
      <c r="O90" s="2">
        <f>O10/'Lak Gáz'!O10*1000/3.6</f>
        <v>2.4008109405843752</v>
      </c>
      <c r="P90" s="2">
        <f>P10/'Lak Gáz'!P10*1000/3.6</f>
        <v>2.6593215907200074</v>
      </c>
      <c r="Q90" s="2">
        <f>Q10/'Lak Gáz'!Q10*1000/3.6</f>
        <v>2.3895607364002824</v>
      </c>
      <c r="R90" s="2">
        <f>R10/'Lak Gáz'!R10*1000/3.6</f>
        <v>2.0638456500019617</v>
      </c>
      <c r="S90" s="2">
        <f>S10/'Lak Gáz'!S10*1000/3.6</f>
        <v>2.008513659247698</v>
      </c>
      <c r="T90" s="2">
        <f>T10/'Lak Gáz'!T10*1000/3.6</f>
        <v>1.7381886906592532</v>
      </c>
      <c r="U90" s="2">
        <f>U10/'Lak Gáz'!U10*1000/3.6</f>
        <v>2.2038081805359666</v>
      </c>
      <c r="V90" s="2">
        <f>V10/'Lak Gáz'!V10*1000/3.6</f>
        <v>1.9197499860483287</v>
      </c>
      <c r="W90" s="2">
        <f>W10/'Lak Gáz'!W10*1000/3.6</f>
        <v>1.7145876926603989</v>
      </c>
    </row>
    <row r="91" spans="1:23" hidden="1">
      <c r="A91" t="s">
        <v>32</v>
      </c>
      <c r="B91" s="1"/>
      <c r="C91" s="2"/>
      <c r="D91" s="2"/>
      <c r="E91" s="2"/>
      <c r="F91" s="2"/>
      <c r="G91" s="2"/>
      <c r="H91" s="2"/>
      <c r="I91" s="2"/>
      <c r="J91" s="2"/>
      <c r="K91" s="2">
        <f>K11/'Lak Gáz'!K11*1000/3.6</f>
        <v>3.695301754451477</v>
      </c>
      <c r="L91" s="2">
        <f>L11/'Lak Gáz'!L11*1000/3.6</f>
        <v>3.3141384348888843</v>
      </c>
      <c r="M91" s="2">
        <f>M11/'Lak Gáz'!M11*1000/3.6</f>
        <v>3.0712178096189384</v>
      </c>
      <c r="N91" s="2">
        <f>N11/'Lak Gáz'!N11*1000/3.6</f>
        <v>3.4905019918277418</v>
      </c>
      <c r="O91" s="2">
        <f>O11/'Lak Gáz'!O11*1000/3.6</f>
        <v>3.4061632976615144</v>
      </c>
      <c r="P91" s="2">
        <f>P11/'Lak Gáz'!P11*1000/3.6</f>
        <v>3.2157149209172333</v>
      </c>
      <c r="Q91" s="2">
        <f>Q11/'Lak Gáz'!Q11*1000/3.6</f>
        <v>2.7330727518251261</v>
      </c>
      <c r="R91" s="2">
        <f>R11/'Lak Gáz'!R11*1000/3.6</f>
        <v>3.1400358061989486</v>
      </c>
      <c r="S91" s="2">
        <f>S11/'Lak Gáz'!S11*1000/3.6</f>
        <v>2.8716201572564213</v>
      </c>
      <c r="T91" s="2">
        <f>T11/'Lak Gáz'!T11*1000/3.6</f>
        <v>2.6496015018576062</v>
      </c>
      <c r="U91" s="2">
        <f>U11/'Lak Gáz'!U11*1000/3.6</f>
        <v>2.8324585433391727</v>
      </c>
      <c r="V91" s="2">
        <f>V11/'Lak Gáz'!V11*1000/3.6</f>
        <v>2.7151874184562224</v>
      </c>
      <c r="W91" s="2">
        <f>W11/'Lak Gáz'!W11*1000/3.6</f>
        <v>2.2481441433569618</v>
      </c>
    </row>
    <row r="92" spans="1:23" hidden="1">
      <c r="A92" t="s">
        <v>33</v>
      </c>
      <c r="B92">
        <v>6.6900000000000001E-2</v>
      </c>
      <c r="C92" s="2"/>
      <c r="D92" s="2"/>
      <c r="E92" s="2"/>
      <c r="F92" s="2"/>
      <c r="G92" s="2"/>
      <c r="H92" s="2"/>
      <c r="I92" s="2"/>
      <c r="J92" s="2">
        <f>J12/'Lak Gáz'!J12*1000/3.6</f>
        <v>3.1490514002874375</v>
      </c>
      <c r="K92" s="2">
        <f>K12/'Lak Gáz'!K12*1000/3.6</f>
        <v>2.2292016725842969</v>
      </c>
      <c r="L92" s="2">
        <f>L12/'Lak Gáz'!L12*1000/3.6</f>
        <v>1.9796007340491328</v>
      </c>
      <c r="M92" s="2">
        <f>M12/'Lak Gáz'!M12*1000/3.6</f>
        <v>3.190346785163154</v>
      </c>
      <c r="N92" s="2">
        <f>N12/'Lak Gáz'!N12*1000/3.6</f>
        <v>3.1585365202866766</v>
      </c>
      <c r="O92" s="2">
        <f>O12/'Lak Gáz'!O12*1000/3.6</f>
        <v>3.0062885642754349</v>
      </c>
      <c r="P92" s="2">
        <f>P12/'Lak Gáz'!P12*1000/3.6</f>
        <v>2.0469323836626971</v>
      </c>
      <c r="Q92" s="2">
        <f>Q12/'Lak Gáz'!Q12*1000/3.6</f>
        <v>2.0999571162217792</v>
      </c>
      <c r="R92" s="2">
        <f>R12/'Lak Gáz'!R12*1000/3.6</f>
        <v>2.3820168720087365</v>
      </c>
      <c r="S92" s="2"/>
      <c r="T92" s="2">
        <f>T12/'Lak Gáz'!T12*1000/3.6</f>
        <v>2.7764556560368083</v>
      </c>
      <c r="U92" s="2">
        <f>U12/'Lak Gáz'!U12*1000/3.6</f>
        <v>2.2217048389035732</v>
      </c>
      <c r="V92" s="2">
        <f>V12/'Lak Gáz'!V12*1000/3.6</f>
        <v>2.1305366118293869</v>
      </c>
      <c r="W92" s="2">
        <f>W12/'Lak Gáz'!W12*1000/3.6</f>
        <v>2.4178109867980893</v>
      </c>
    </row>
    <row r="93" spans="1:23" hidden="1">
      <c r="A93" t="s">
        <v>34</v>
      </c>
      <c r="B93">
        <v>0.12189999999999999</v>
      </c>
      <c r="C93" s="2">
        <f>C13/'Lak Gáz'!C13*1000/3.6</f>
        <v>5.3234322897244235</v>
      </c>
      <c r="D93" s="2">
        <f>D13/'Lak Gáz'!D13*1000/3.6</f>
        <v>4.9090263416264541</v>
      </c>
      <c r="E93" s="2">
        <f>E13/'Lak Gáz'!E13*1000/3.6</f>
        <v>4.8746528890933236</v>
      </c>
      <c r="F93" s="2">
        <f>F13/'Lak Gáz'!F13*1000/3.6</f>
        <v>5.0146808839437487</v>
      </c>
      <c r="G93" s="2">
        <f>G13/'Lak Gáz'!G13*1000/3.6</f>
        <v>5.3565515495042755</v>
      </c>
      <c r="H93" s="2">
        <f>H13/'Lak Gáz'!H13*1000/3.6</f>
        <v>4.9622711103609092</v>
      </c>
      <c r="I93" s="2">
        <f>I13/'Lak Gáz'!I13*1000/3.6</f>
        <v>4.9843405987240725</v>
      </c>
      <c r="J93" s="2">
        <f>J13/'Lak Gáz'!J13*1000/3.6</f>
        <v>5.3408347595076888</v>
      </c>
      <c r="K93" s="2">
        <f>K13/'Lak Gáz'!K13*1000/3.6</f>
        <v>4.7753079291762894</v>
      </c>
      <c r="L93" s="2">
        <f>L13/'Lak Gáz'!L13*1000/3.6</f>
        <v>3.5124935364360743</v>
      </c>
      <c r="M93" s="2">
        <f>M13/'Lak Gáz'!M13*1000/3.6</f>
        <v>3.7908850408850405</v>
      </c>
      <c r="N93" s="2">
        <f>N13/'Lak Gáz'!N13*1000/3.6</f>
        <v>3.9411471942267013</v>
      </c>
      <c r="O93" s="2">
        <f>O13/'Lak Gáz'!O13*1000/3.6</f>
        <v>3.8435237083440184</v>
      </c>
      <c r="P93" s="2">
        <f>P13/'Lak Gáz'!P13*1000/3.6</f>
        <v>3.6472003499562549</v>
      </c>
      <c r="Q93" s="2">
        <f>Q13/'Lak Gáz'!Q13*1000/3.6</f>
        <v>3.1156462585034013</v>
      </c>
      <c r="R93" s="2">
        <f>R13/'Lak Gáz'!R13*1000/3.6</f>
        <v>2.8493597391235181</v>
      </c>
      <c r="S93" s="2">
        <f>S13/'Lak Gáz'!S13*1000/3.6</f>
        <v>2.7089589589589589</v>
      </c>
      <c r="T93" s="2">
        <f>T13/'Lak Gáz'!T13*1000/3.6</f>
        <v>2.8869930761622156</v>
      </c>
      <c r="U93" s="2">
        <f>U13/'Lak Gáz'!U13*1000/3.6</f>
        <v>3.3241864047756597</v>
      </c>
      <c r="V93" s="2">
        <f>V13/'Lak Gáz'!V13*1000/3.6</f>
        <v>3.2330757910228107</v>
      </c>
      <c r="W93" s="2">
        <f>W13/'Lak Gáz'!W13*1000/3.6</f>
        <v>3.0278198016473352</v>
      </c>
    </row>
    <row r="94" spans="1:23" hidden="1">
      <c r="A94" t="s">
        <v>35</v>
      </c>
      <c r="B94" s="1"/>
      <c r="C94" s="2"/>
      <c r="D94" s="2"/>
      <c r="E94" s="2"/>
      <c r="F94" s="2"/>
      <c r="G94" s="2"/>
      <c r="H94" s="2"/>
      <c r="I94" s="2"/>
      <c r="J94" s="2"/>
      <c r="K94" s="2"/>
      <c r="L94" s="2"/>
      <c r="M94" s="2"/>
      <c r="N94" s="2">
        <f>N14/'Lak Gáz'!N14*1000/3.6</f>
        <v>3.8922291291597317</v>
      </c>
      <c r="O94" s="2">
        <f>O14/'Lak Gáz'!O14*1000/3.6</f>
        <v>3.8922291291597317</v>
      </c>
      <c r="P94" s="2">
        <f>P14/'Lak Gáz'!P14*1000/3.6</f>
        <v>4.0779915891423473</v>
      </c>
      <c r="Q94" s="2">
        <f>Q14/'Lak Gáz'!Q14*1000/3.6</f>
        <v>4.3844761258203215</v>
      </c>
      <c r="R94" s="2">
        <f>R14/'Lak Gáz'!R14*1000/3.6</f>
        <v>3.5347058011480277</v>
      </c>
      <c r="S94" s="2">
        <f>S14/'Lak Gáz'!S14*1000/3.6</f>
        <v>2.4019919617846459</v>
      </c>
      <c r="T94" s="2">
        <f>T14/'Lak Gáz'!T14*1000/3.6</f>
        <v>2.1993392097700086</v>
      </c>
      <c r="U94" s="2">
        <f>U14/'Lak Gáz'!U14*1000/3.6</f>
        <v>2.5024051894482753</v>
      </c>
      <c r="V94" s="2">
        <f>V14/'Lak Gáz'!V14*1000/3.6</f>
        <v>2.1560700722773491</v>
      </c>
      <c r="W94" s="2">
        <f>W14/'Lak Gáz'!W14*1000/3.6</f>
        <v>1.9612332112332114</v>
      </c>
    </row>
    <row r="95" spans="1:23" hidden="1">
      <c r="A95" t="s">
        <v>36</v>
      </c>
      <c r="B95">
        <v>7.6200000000000004E-2</v>
      </c>
      <c r="C95" s="2">
        <f>C15/'Lak Gáz'!C15*1000/3.6</f>
        <v>2.8539709470994232</v>
      </c>
      <c r="D95" s="2">
        <f>D15/'Lak Gáz'!D15*1000/3.6</f>
        <v>2.8532364681277551</v>
      </c>
      <c r="E95" s="2">
        <f>E15/'Lak Gáz'!E15*1000/3.6</f>
        <v>2.8526064694531814</v>
      </c>
      <c r="F95" s="2">
        <f>F15/'Lak Gáz'!F15*1000/3.6</f>
        <v>2.8557466649236498</v>
      </c>
      <c r="G95" s="2">
        <f>G15/'Lak Gáz'!G15*1000/3.6</f>
        <v>2.8554770199811705</v>
      </c>
      <c r="H95" s="2">
        <f>H15/'Lak Gáz'!H15*1000/3.6</f>
        <v>2.9662199888330538</v>
      </c>
      <c r="I95" s="2">
        <f>I15/'Lak Gáz'!I15*1000/3.6</f>
        <v>3.0536427076707504</v>
      </c>
      <c r="J95" s="2">
        <f>J15/'Lak Gáz'!J15*1000/3.6</f>
        <v>3.003799523019306</v>
      </c>
      <c r="K95" s="2">
        <f>K15/'Lak Gáz'!K15*1000/3.6</f>
        <v>3.0352594058680151</v>
      </c>
      <c r="L95" s="2">
        <f>L15/'Lak Gáz'!L15*1000/3.6</f>
        <v>3.0352594058680151</v>
      </c>
      <c r="M95" s="2">
        <f>M15/'Lak Gáz'!M15*1000/3.6</f>
        <v>3.3738346324316066</v>
      </c>
      <c r="N95" s="2">
        <f>N15/'Lak Gáz'!N15*1000/3.6</f>
        <v>3.8438025370625097</v>
      </c>
      <c r="O95" s="2">
        <f>O15/'Lak Gáz'!O15*1000/3.6</f>
        <v>3.6955303348745971</v>
      </c>
      <c r="P95" s="2">
        <f>P15/'Lak Gáz'!P15*1000/3.6</f>
        <v>3.7784090909090908</v>
      </c>
      <c r="Q95" s="2">
        <f>Q15/'Lak Gáz'!Q15*1000/3.6</f>
        <v>3.2390602944141964</v>
      </c>
      <c r="R95" s="2">
        <f>R15/'Lak Gáz'!R15*1000/3.6</f>
        <v>2.76044257525739</v>
      </c>
      <c r="S95" s="2">
        <f>S15/'Lak Gáz'!S15*1000/3.6</f>
        <v>3.2585068138115547</v>
      </c>
      <c r="T95" s="2">
        <f>T15/'Lak Gáz'!T15*1000/3.6</f>
        <v>3.1532007896221095</v>
      </c>
      <c r="U95" s="2">
        <f>U15/'Lak Gáz'!U15*1000/3.6</f>
        <v>3.6569087728988308</v>
      </c>
      <c r="V95" s="2">
        <f>V15/'Lak Gáz'!V15*1000/3.6</f>
        <v>3.7639007698887941</v>
      </c>
      <c r="W95" s="2">
        <f>W15/'Lak Gáz'!W15*1000/3.6</f>
        <v>3.6037088982390526</v>
      </c>
    </row>
    <row r="96" spans="1:23" hidden="1">
      <c r="A96" t="s">
        <v>37</v>
      </c>
      <c r="B96">
        <v>6.4799999999999996E-2</v>
      </c>
      <c r="C96" s="2"/>
      <c r="D96" s="2"/>
      <c r="E96" s="2"/>
      <c r="F96" s="2"/>
      <c r="G96" s="2"/>
      <c r="H96" s="2"/>
      <c r="I96" s="2"/>
      <c r="J96" s="2"/>
      <c r="K96" s="2"/>
      <c r="L96" s="2"/>
      <c r="M96" s="2"/>
      <c r="N96" s="2"/>
      <c r="O96" s="2"/>
      <c r="P96" s="2"/>
      <c r="Q96" s="2"/>
      <c r="R96" s="2"/>
      <c r="S96" s="2"/>
      <c r="T96" s="2"/>
      <c r="U96" s="2"/>
      <c r="V96" s="2"/>
      <c r="W96" s="2"/>
    </row>
    <row r="97" spans="1:23" hidden="1">
      <c r="A97" t="s">
        <v>38</v>
      </c>
      <c r="B97">
        <v>0.1162</v>
      </c>
      <c r="C97" s="2">
        <f>C17/'Lak Gáz'!C17*1000/3.6</f>
        <v>3.178120581540588</v>
      </c>
      <c r="D97" s="2">
        <f>D17/'Lak Gáz'!D17*1000/3.6</f>
        <v>3.3269011350670716</v>
      </c>
      <c r="E97" s="2">
        <f>E17/'Lak Gáz'!E17*1000/3.6</f>
        <v>3.4521741851695378</v>
      </c>
      <c r="F97" s="2">
        <f>F17/'Lak Gáz'!F17*1000/3.6</f>
        <v>3.3901569873832225</v>
      </c>
      <c r="G97" s="2">
        <f>G17/'Lak Gáz'!G17*1000/3.6</f>
        <v>3.2696294539718811</v>
      </c>
      <c r="H97" s="2">
        <f>H17/'Lak Gáz'!H17*1000/3.6</f>
        <v>3.1836473319216125</v>
      </c>
      <c r="I97" s="2">
        <f>I17/'Lak Gáz'!I17*1000/3.6</f>
        <v>2.8888424719696775</v>
      </c>
      <c r="J97" s="2">
        <f>J17/'Lak Gáz'!J17*1000/3.6</f>
        <v>2.9161126366555044</v>
      </c>
      <c r="K97" s="2">
        <f>K17/'Lak Gáz'!K17*1000/3.6</f>
        <v>2.7165862921359225</v>
      </c>
      <c r="L97" s="2">
        <f>L17/'Lak Gáz'!L17*1000/3.6</f>
        <v>2.1582827807727405</v>
      </c>
      <c r="M97" s="2">
        <f>M17/'Lak Gáz'!M17*1000/3.6</f>
        <v>2.2811769704695135</v>
      </c>
      <c r="N97" s="2">
        <f>N17/'Lak Gáz'!N17*1000/3.6</f>
        <v>2.3223607116224567</v>
      </c>
      <c r="O97" s="2">
        <f>O17/'Lak Gáz'!O17*1000/3.6</f>
        <v>2.4699916941296252</v>
      </c>
      <c r="P97" s="2">
        <f>P17/'Lak Gáz'!P17*1000/3.6</f>
        <v>2.437882747591372</v>
      </c>
      <c r="Q97" s="2">
        <f>Q17/'Lak Gáz'!Q17*1000/3.6</f>
        <v>2.2222222222222223</v>
      </c>
      <c r="R97" s="2">
        <f>R17/'Lak Gáz'!R17*1000/3.6</f>
        <v>2.2727478517552675</v>
      </c>
      <c r="S97" s="2">
        <f>S17/'Lak Gáz'!S17*1000/3.6</f>
        <v>2.2662569661190552</v>
      </c>
      <c r="T97" s="2">
        <f>T17/'Lak Gáz'!T17*1000/3.6</f>
        <v>2.4552216150576807</v>
      </c>
      <c r="U97" s="2">
        <f>U17/'Lak Gáz'!U17*1000/3.6</f>
        <v>3.0783816359002296</v>
      </c>
      <c r="V97" s="2">
        <f>V17/'Lak Gáz'!V17*1000/3.6</f>
        <v>3.5151435111815461</v>
      </c>
      <c r="W97" s="2">
        <f>W17/'Lak Gáz'!W17*1000/3.6</f>
        <v>2.5631630374092684</v>
      </c>
    </row>
    <row r="98" spans="1:23" hidden="1">
      <c r="A98" t="s">
        <v>39</v>
      </c>
      <c r="B98">
        <v>9.35E-2</v>
      </c>
      <c r="C98" s="2">
        <f>C18/'Lak Gáz'!C18*1000/3.6</f>
        <v>3.5608255774101227</v>
      </c>
      <c r="D98" s="2">
        <f>D18/'Lak Gáz'!D18*1000/3.6</f>
        <v>3.8040499879793512</v>
      </c>
      <c r="E98" s="2">
        <f>E18/'Lak Gáz'!E18*1000/3.6</f>
        <v>3.8343842661196179</v>
      </c>
      <c r="F98" s="2">
        <f>F18/'Lak Gáz'!F18*1000/3.6</f>
        <v>3.8678502442205245</v>
      </c>
      <c r="G98" s="2">
        <f>G18/'Lak Gáz'!G18*1000/3.6</f>
        <v>3.9050977191478173</v>
      </c>
      <c r="H98" s="2">
        <f>H18/'Lak Gáz'!H18*1000/3.6</f>
        <v>3.8613331857958269</v>
      </c>
      <c r="I98" s="2">
        <f>I18/'Lak Gáz'!I18*1000/3.6</f>
        <v>3.4833566522697574</v>
      </c>
      <c r="J98" s="2">
        <f>J18/'Lak Gáz'!J18*1000/3.6</f>
        <v>3.5815753798960777</v>
      </c>
      <c r="K98" s="2">
        <f>K18/'Lak Gáz'!K18*1000/3.6</f>
        <v>3.6871222487631452</v>
      </c>
      <c r="L98" s="2">
        <f>L18/'Lak Gáz'!L18*1000/3.6</f>
        <v>3.0083047643121574</v>
      </c>
      <c r="M98" s="2">
        <f>M18/'Lak Gáz'!M18*1000/3.6</f>
        <v>2.7898682142425342</v>
      </c>
      <c r="N98" s="2">
        <f>N18/'Lak Gáz'!N18*1000/3.6</f>
        <v>2.7287220995830266</v>
      </c>
      <c r="O98" s="2">
        <f>O18/'Lak Gáz'!O18*1000/3.6</f>
        <v>2.906229929351317</v>
      </c>
      <c r="P98" s="2">
        <f>P18/'Lak Gáz'!P18*1000/3.6</f>
        <v>2.7932098765432096</v>
      </c>
      <c r="Q98" s="2">
        <f>Q18/'Lak Gáz'!Q18*1000/3.6</f>
        <v>2.3255216363449485</v>
      </c>
      <c r="R98" s="2">
        <f>R18/'Lak Gáz'!R18*1000/3.6</f>
        <v>2.2402218330414483</v>
      </c>
      <c r="S98" s="2">
        <f>S18/'Lak Gáz'!S18*1000/3.6</f>
        <v>2.0658168339209837</v>
      </c>
      <c r="T98" s="2">
        <f>T18/'Lak Gáz'!T18*1000/3.6</f>
        <v>1.9386796481339141</v>
      </c>
      <c r="U98" s="2">
        <f>U18/'Lak Gáz'!U18*1000/3.6</f>
        <v>2.1315192743764171</v>
      </c>
      <c r="V98" s="2">
        <f>V18/'Lak Gáz'!V18*1000/3.6</f>
        <v>2.0559278563746175</v>
      </c>
      <c r="W98" s="2">
        <f>W18/'Lak Gáz'!W18*1000/3.6</f>
        <v>1.8631897203325773</v>
      </c>
    </row>
    <row r="99" spans="1:23" hidden="1">
      <c r="A99" t="s">
        <v>40</v>
      </c>
      <c r="B99">
        <v>0.15709999999999999</v>
      </c>
      <c r="C99" s="2">
        <f>C19/'Lak Gáz'!C19*1000/3.6</f>
        <v>5.4525415655911118</v>
      </c>
      <c r="D99" s="2">
        <f>D19/'Lak Gáz'!D19*1000/3.6</f>
        <v>5.4367036296813138</v>
      </c>
      <c r="E99" s="2">
        <f>E19/'Lak Gáz'!E19*1000/3.6</f>
        <v>5.1796549944806962</v>
      </c>
      <c r="F99" s="2">
        <f>F19/'Lak Gáz'!F19*1000/3.6</f>
        <v>5.3302644574151081</v>
      </c>
      <c r="G99" s="2">
        <f>G19/'Lak Gáz'!G19*1000/3.6</f>
        <v>5.3722299884432925</v>
      </c>
      <c r="H99" s="2">
        <f>H19/'Lak Gáz'!H19*1000/3.6</f>
        <v>5.1552880112250143</v>
      </c>
      <c r="I99" s="2">
        <f>I19/'Lak Gáz'!I19*1000/3.6</f>
        <v>5.2828093238757852</v>
      </c>
      <c r="J99" s="2">
        <f>J19/'Lak Gáz'!J19*1000/3.6</f>
        <v>5.4189429678687739</v>
      </c>
      <c r="K99" s="2">
        <f>K19/'Lak Gáz'!K19*1000/3.6</f>
        <v>4.7382406343935619</v>
      </c>
      <c r="L99" s="2">
        <f>L19/'Lak Gáz'!L19*1000/3.6</f>
        <v>3.932155142215036</v>
      </c>
      <c r="M99" s="2">
        <f>M19/'Lak Gáz'!M19*1000/3.6</f>
        <v>3.8805136795086548</v>
      </c>
      <c r="N99" s="2">
        <f>N19/'Lak Gáz'!N19*1000/3.6</f>
        <v>4.0821501014198782</v>
      </c>
      <c r="O99" s="2">
        <f>O19/'Lak Gáz'!O19*1000/3.6</f>
        <v>4.4862409430491423</v>
      </c>
      <c r="P99" s="2">
        <f>P19/'Lak Gáz'!P19*1000/3.6</f>
        <v>4.4523597506678527</v>
      </c>
      <c r="Q99" s="2">
        <f>Q19/'Lak Gáz'!Q19*1000/3.6</f>
        <v>4.1227229146692235</v>
      </c>
      <c r="R99" s="2">
        <f>R19/'Lak Gáz'!R19*1000/3.6</f>
        <v>3.9049987752717952</v>
      </c>
      <c r="S99" s="2">
        <f>S19/'Lak Gáz'!S19*1000/3.6</f>
        <v>0</v>
      </c>
      <c r="T99" s="2">
        <f>T19/'Lak Gáz'!T19*1000/3.6</f>
        <v>0</v>
      </c>
      <c r="U99" s="2">
        <f>U19/'Lak Gáz'!U19*1000/3.6</f>
        <v>0</v>
      </c>
      <c r="V99" s="2">
        <f>V19/'Lak Gáz'!V19*1000/3.6</f>
        <v>3.1678004535147388</v>
      </c>
      <c r="W99" s="2">
        <f>W19/'Lak Gáz'!W19*1000/3.6</f>
        <v>2.9069767441860463</v>
      </c>
    </row>
    <row r="100" spans="1:23" hidden="1">
      <c r="A100" t="s">
        <v>41</v>
      </c>
      <c r="B100" s="1"/>
      <c r="C100" s="2"/>
      <c r="D100" s="2"/>
      <c r="E100" s="2"/>
      <c r="F100" s="2"/>
      <c r="G100" s="2"/>
      <c r="H100" s="2"/>
      <c r="I100" s="2"/>
      <c r="J100" s="2"/>
      <c r="K100" s="2"/>
      <c r="L100" s="2"/>
      <c r="M100" s="2"/>
      <c r="N100" s="2"/>
      <c r="O100" s="2"/>
      <c r="P100" s="2"/>
      <c r="Q100" s="2"/>
      <c r="R100" s="2"/>
      <c r="S100" s="2"/>
      <c r="T100" s="2"/>
      <c r="U100" s="2"/>
      <c r="V100" s="2"/>
      <c r="W100" s="2"/>
    </row>
    <row r="101" spans="1:23" hidden="1">
      <c r="A101" t="s">
        <v>42</v>
      </c>
      <c r="B101" s="1"/>
      <c r="C101" s="2"/>
      <c r="D101" s="2"/>
      <c r="E101" s="2"/>
      <c r="F101" s="2"/>
      <c r="G101" s="2"/>
      <c r="H101" s="2"/>
      <c r="I101" s="2"/>
      <c r="J101" s="2"/>
      <c r="K101" s="2"/>
      <c r="L101" s="2"/>
      <c r="M101" s="2"/>
      <c r="N101" s="2"/>
      <c r="O101" s="2">
        <f>O21/'Lak Gáz'!O21*1000/3.6</f>
        <v>3.7803984400228536</v>
      </c>
      <c r="P101" s="2">
        <f>P21/'Lak Gáz'!P21*1000/3.6</f>
        <v>5.0663826028215846</v>
      </c>
      <c r="Q101" s="2">
        <f>Q21/'Lak Gáz'!Q21*1000/3.6</f>
        <v>4.2949649795163207</v>
      </c>
      <c r="R101" s="2">
        <f>R21/'Lak Gáz'!R21*1000/3.6</f>
        <v>2.5497842086571954</v>
      </c>
      <c r="S101" s="2">
        <f>S21/'Lak Gáz'!S21*1000/3.6</f>
        <v>2.6922111176905794</v>
      </c>
      <c r="T101" s="2">
        <f>T21/'Lak Gáz'!T21*1000/3.6</f>
        <v>2.0124100723962943</v>
      </c>
      <c r="U101" s="2">
        <f>U21/'Lak Gáz'!U21*1000/3.6</f>
        <v>3.3455794164804509</v>
      </c>
      <c r="V101" s="2">
        <f>V21/'Lak Gáz'!V21*1000/3.6</f>
        <v>2.7722448752576709</v>
      </c>
      <c r="W101" s="2">
        <f>W21/'Lak Gáz'!W21*1000/3.6</f>
        <v>2.8227734816058354</v>
      </c>
    </row>
    <row r="102" spans="1:23" hidden="1">
      <c r="A102" t="s">
        <v>43</v>
      </c>
      <c r="B102" s="1"/>
      <c r="C102" s="2"/>
      <c r="D102" s="2"/>
      <c r="E102" s="2"/>
      <c r="F102" s="2"/>
      <c r="G102" s="2"/>
      <c r="H102" s="2"/>
      <c r="I102" s="2"/>
      <c r="J102" s="2"/>
      <c r="K102" s="2"/>
      <c r="L102" s="2"/>
      <c r="M102" s="2"/>
      <c r="N102" s="2"/>
      <c r="O102" s="2">
        <f>O22/'Lak Gáz'!O22*1000/3.6</f>
        <v>3.2173871208294242</v>
      </c>
      <c r="P102" s="2">
        <f>P22/'Lak Gáz'!P22*1000/3.6</f>
        <v>3.6898088569953691</v>
      </c>
      <c r="Q102" s="2">
        <f>Q22/'Lak Gáz'!Q22*1000/3.6</f>
        <v>3.2000353107344632</v>
      </c>
      <c r="R102" s="2">
        <f>R22/'Lak Gáz'!R22*1000/3.6</f>
        <v>3.0616556018991572</v>
      </c>
      <c r="S102" s="2">
        <f>S22/'Lak Gáz'!S22*1000/3.6</f>
        <v>2.6123301985370952</v>
      </c>
      <c r="T102" s="2">
        <f>T22/'Lak Gáz'!T22*1000/3.6</f>
        <v>2.2196886101915654</v>
      </c>
      <c r="U102" s="2">
        <f>U22/'Lak Gáz'!U22*1000/3.6</f>
        <v>3.0772542256661692</v>
      </c>
      <c r="V102" s="2">
        <f>V22/'Lak Gáz'!V22*1000/3.6</f>
        <v>2.7952060545722226</v>
      </c>
      <c r="W102" s="2">
        <f>W22/'Lak Gáz'!W22*1000/3.6</f>
        <v>2.4725316446084573</v>
      </c>
    </row>
    <row r="103" spans="1:23" hidden="1">
      <c r="A103" t="s">
        <v>44</v>
      </c>
      <c r="B103">
        <v>9.3600000000000003E-2</v>
      </c>
      <c r="C103" s="2">
        <f>C23/'Lak Gáz'!C23*1000/3.6</f>
        <v>5.4689068416716857</v>
      </c>
      <c r="D103" s="2">
        <f>D23/'Lak Gáz'!D23*1000/3.6</f>
        <v>5.5615025087332111</v>
      </c>
      <c r="E103" s="2">
        <f>E23/'Lak Gáz'!E23*1000/3.6</f>
        <v>5.6464251379505619</v>
      </c>
      <c r="F103" s="2">
        <f>F23/'Lak Gáz'!F23*1000/3.6</f>
        <v>5.7625090191097108</v>
      </c>
      <c r="G103" s="2">
        <f>G23/'Lak Gáz'!G23*1000/3.6</f>
        <v>5.3830988475229837</v>
      </c>
      <c r="H103" s="2">
        <f>H23/'Lak Gáz'!H23*1000/3.6</f>
        <v>5.1710352499478551</v>
      </c>
      <c r="I103" s="2">
        <f>I23/'Lak Gáz'!I23*1000/3.6</f>
        <v>5.1141912051350342</v>
      </c>
      <c r="J103" s="2">
        <f>J23/'Lak Gáz'!J23*1000/3.6</f>
        <v>5.6458044746673393</v>
      </c>
      <c r="K103" s="2">
        <f>K23/'Lak Gáz'!K23*1000/3.6</f>
        <v>5.1667752863743921</v>
      </c>
      <c r="L103" s="2">
        <f>L23/'Lak Gáz'!L23*1000/3.6</f>
        <v>4.0770979216993348</v>
      </c>
      <c r="M103" s="2">
        <f>M23/'Lak Gáz'!M23*1000/3.6</f>
        <v>4.8025435073627847</v>
      </c>
      <c r="N103" s="2">
        <f>N23/'Lak Gáz'!N23*1000/3.6</f>
        <v>4.7877472262421605</v>
      </c>
      <c r="O103" s="2">
        <f>O23/'Lak Gáz'!O23*1000/3.6</f>
        <v>5.059970014992504</v>
      </c>
      <c r="P103" s="2">
        <f>P23/'Lak Gáz'!P23*1000/3.6</f>
        <v>4.6614175052151419</v>
      </c>
      <c r="Q103" s="2">
        <f>Q23/'Lak Gáz'!Q23*1000/3.6</f>
        <v>3.9638135193987325</v>
      </c>
      <c r="R103" s="2">
        <f>R23/'Lak Gáz'!R23*1000/3.6</f>
        <v>3.8577761416102954</v>
      </c>
      <c r="S103" s="2">
        <f>S23/'Lak Gáz'!S23*1000/3.6</f>
        <v>2.8408195429472021</v>
      </c>
      <c r="T103" s="2">
        <f>T23/'Lak Gáz'!T23*1000/3.6</f>
        <v>3.6892717163430859</v>
      </c>
      <c r="U103" s="2">
        <f>U23/'Lak Gáz'!U23*1000/3.6</f>
        <v>3.7552410901467508</v>
      </c>
      <c r="V103" s="2">
        <f>V23/'Lak Gáz'!V23*1000/3.6</f>
        <v>3.1686757512229207</v>
      </c>
      <c r="W103" s="2">
        <f>W23/'Lak Gáz'!W23*1000/3.6</f>
        <v>2.8396781182296507</v>
      </c>
    </row>
    <row r="104" spans="1:23">
      <c r="A104" s="9" t="s">
        <v>45</v>
      </c>
      <c r="B104" s="6"/>
      <c r="C104" s="10">
        <f>C24/'Lak Gáz'!C24*1000/3.6</f>
        <v>4.1828705797232528</v>
      </c>
      <c r="D104" s="10">
        <f>D24/'Lak Gáz'!D24*1000/3.6</f>
        <v>4.641283067634947</v>
      </c>
      <c r="E104" s="10">
        <f>E24/'Lak Gáz'!E24*1000/3.6</f>
        <v>4.3795581806442039</v>
      </c>
      <c r="F104" s="10">
        <f>F24/'Lak Gáz'!F24*1000/3.6</f>
        <v>4.7972705112308853</v>
      </c>
      <c r="G104" s="10">
        <f>G24/'Lak Gáz'!G24*1000/3.6</f>
        <v>4.811572608182777</v>
      </c>
      <c r="H104" s="10">
        <f>H24/'Lak Gáz'!H24*1000/3.6</f>
        <v>4.6994571987898199</v>
      </c>
      <c r="I104" s="10">
        <f>I24/'Lak Gáz'!I24*1000/3.6</f>
        <v>4.5937710790128623</v>
      </c>
      <c r="J104" s="10">
        <f>J24/'Lak Gáz'!J24*1000/3.6</f>
        <v>5.4730417846762274</v>
      </c>
      <c r="K104" s="10">
        <f>K24/'Lak Gáz'!K24*1000/3.6</f>
        <v>5.8223345502199759</v>
      </c>
      <c r="L104" s="10">
        <f>L24/'Lak Gáz'!L24*1000/3.6</f>
        <v>5.5100153654687158</v>
      </c>
      <c r="M104" s="10">
        <f>M24/'Lak Gáz'!M24*1000/3.6</f>
        <v>5.1725174062722683</v>
      </c>
      <c r="N104" s="10">
        <f>N24/'Lak Gáz'!N24*1000/3.6</f>
        <v>5.1698941476516129</v>
      </c>
      <c r="O104" s="10">
        <f>O24/'Lak Gáz'!O24*1000/3.6</f>
        <v>5.3333548279623626</v>
      </c>
      <c r="P104" s="10">
        <f>P24/'Lak Gáz'!P24*1000/3.6</f>
        <v>5.3304369830854137</v>
      </c>
      <c r="Q104" s="10">
        <f>Q24/'Lak Gáz'!Q24*1000/3.6</f>
        <v>5.4188741321334399</v>
      </c>
      <c r="R104" s="10">
        <f>R24/'Lak Gáz'!R24*1000/3.6</f>
        <v>4.7438418508338733</v>
      </c>
      <c r="S104" s="10">
        <f>S24/'Lak Gáz'!S24*1000/3.6</f>
        <v>3.788108010617381</v>
      </c>
      <c r="T104" s="10">
        <f>T24/'Lak Gáz'!T24*1000/3.6</f>
        <v>3.0574318768295998</v>
      </c>
      <c r="U104" s="10">
        <f>U24/'Lak Gáz'!U24*1000/3.6</f>
        <v>3.1497997110309766</v>
      </c>
      <c r="V104" s="10">
        <f>V24/'Lak Gáz'!V24*1000/3.6</f>
        <v>2.9790175485539723</v>
      </c>
      <c r="W104" s="10">
        <f>W24/'Lak Gáz'!W24*1000/3.6</f>
        <v>2.7224419280620307</v>
      </c>
    </row>
    <row r="105" spans="1:23" hidden="1">
      <c r="A105" t="s">
        <v>46</v>
      </c>
      <c r="B105">
        <v>5.3800000000000001E-2</v>
      </c>
      <c r="C105" s="2"/>
      <c r="D105" s="2"/>
      <c r="E105" s="2"/>
      <c r="F105" s="2"/>
      <c r="G105" s="2"/>
      <c r="H105" s="2"/>
      <c r="I105" s="2"/>
      <c r="J105" s="2"/>
      <c r="K105" s="2"/>
      <c r="L105" s="2"/>
      <c r="M105" s="2"/>
      <c r="N105" s="2"/>
      <c r="O105" s="2"/>
      <c r="P105" s="2"/>
      <c r="Q105" s="2"/>
      <c r="R105" s="2"/>
      <c r="S105" s="2"/>
      <c r="T105" s="2"/>
      <c r="U105" s="2"/>
      <c r="V105" s="2"/>
      <c r="W105" s="2"/>
    </row>
    <row r="106" spans="1:23" hidden="1">
      <c r="A106" t="s">
        <v>47</v>
      </c>
      <c r="B106">
        <v>7.7399999999999997E-2</v>
      </c>
      <c r="C106" s="2">
        <f>C26/'Lak Gáz'!C26*1000/3.6</f>
        <v>3.535638127437656</v>
      </c>
      <c r="D106" s="2">
        <f>D26/'Lak Gáz'!D26*1000/3.6</f>
        <v>4.0608167019002233</v>
      </c>
      <c r="E106" s="2">
        <f>E26/'Lak Gáz'!E26*1000/3.6</f>
        <v>3.8934694411726212</v>
      </c>
      <c r="F106" s="2">
        <f>F26/'Lak Gáz'!F26*1000/3.6</f>
        <v>3.919018077513174</v>
      </c>
      <c r="G106" s="2">
        <f>G26/'Lak Gáz'!G26*1000/3.6</f>
        <v>4.1448691385158982</v>
      </c>
      <c r="H106" s="2">
        <f>H26/'Lak Gáz'!H26*1000/3.6</f>
        <v>3.9129914886857882</v>
      </c>
      <c r="I106" s="2">
        <f>I26/'Lak Gáz'!I26*1000/3.6</f>
        <v>3.9158577803763195</v>
      </c>
      <c r="J106" s="2">
        <f>J26/'Lak Gáz'!J26*1000/3.6</f>
        <v>4.291278801082723</v>
      </c>
      <c r="K106" s="2">
        <f>K26/'Lak Gáz'!K26*1000/3.6</f>
        <v>4.6343232405875803</v>
      </c>
      <c r="L106" s="2">
        <f>L26/'Lak Gáz'!L26*1000/3.6</f>
        <v>4.3070418813581712</v>
      </c>
      <c r="M106" s="2">
        <f>M26/'Lak Gáz'!M26*1000/3.6</f>
        <v>3.6470681207523308</v>
      </c>
      <c r="N106" s="2">
        <f>N26/'Lak Gáz'!N26*1000/3.6</f>
        <v>3.2979736162110704</v>
      </c>
      <c r="O106" s="2">
        <f>O26/'Lak Gáz'!O26*1000/3.6</f>
        <v>3.5058439800816372</v>
      </c>
      <c r="P106" s="2">
        <f>P26/'Lak Gáz'!P26*1000/3.6</f>
        <v>3.1754264638082064</v>
      </c>
      <c r="Q106" s="2">
        <f>Q26/'Lak Gáz'!Q26*1000/3.6</f>
        <v>3.0232441639114316</v>
      </c>
      <c r="R106" s="2">
        <f>R26/'Lak Gáz'!R26*1000/3.6</f>
        <v>3.1616982836495033</v>
      </c>
      <c r="S106" s="2">
        <f>S26/'Lak Gáz'!S26*1000/3.6</f>
        <v>3.0644858056025561</v>
      </c>
      <c r="T106" s="2">
        <f>T26/'Lak Gáz'!T26*1000/3.6</f>
        <v>2.8356481481481484</v>
      </c>
      <c r="U106" s="2">
        <f>U26/'Lak Gáz'!U26*1000/3.6</f>
        <v>3.1377655228758168</v>
      </c>
      <c r="V106" s="2">
        <f>V26/'Lak Gáz'!V26*1000/3.6</f>
        <v>3.0164930555555554</v>
      </c>
      <c r="W106" s="2">
        <f>W26/'Lak Gáz'!W26*1000/3.6</f>
        <v>2.831527347781218</v>
      </c>
    </row>
    <row r="107" spans="1:23" hidden="1">
      <c r="A107" t="s">
        <v>48</v>
      </c>
      <c r="B107" s="1"/>
      <c r="C107" s="2"/>
      <c r="D107" s="2"/>
      <c r="E107" s="2"/>
      <c r="F107" s="2"/>
      <c r="G107" s="2">
        <f>G27/'Lak Gáz'!G27*1000/3.6</f>
        <v>3.3312029128658032</v>
      </c>
      <c r="H107" s="2">
        <f>H27/'Lak Gáz'!H27*1000/3.6</f>
        <v>3.2822187798952087</v>
      </c>
      <c r="I107" s="2">
        <f>I27/'Lak Gáz'!I27*1000/3.6</f>
        <v>3.4847190216031003</v>
      </c>
      <c r="J107" s="2">
        <f>J27/'Lak Gáz'!J27*1000/3.6</f>
        <v>3.4851714675882612</v>
      </c>
      <c r="K107" s="2">
        <f>K27/'Lak Gáz'!K27*1000/3.6</f>
        <v>3.3783735676621651</v>
      </c>
      <c r="L107" s="2">
        <f>L27/'Lak Gáz'!L27*1000/3.6</f>
        <v>2.9893749074717286</v>
      </c>
      <c r="M107" s="2">
        <f>M27/'Lak Gáz'!M27*1000/3.6</f>
        <v>2.9486206023791448</v>
      </c>
      <c r="N107" s="2">
        <f>N27/'Lak Gáz'!N27*1000/3.6</f>
        <v>2.9064657878217206</v>
      </c>
      <c r="O107" s="2">
        <f>O27/'Lak Gáz'!O27*1000/3.6</f>
        <v>2.9846659364731654</v>
      </c>
      <c r="P107" s="2">
        <f>P27/'Lak Gáz'!P27*1000/3.6</f>
        <v>3.0053622646215237</v>
      </c>
      <c r="Q107" s="2">
        <f>Q27/'Lak Gáz'!Q27*1000/3.6</f>
        <v>2.3165422885572138</v>
      </c>
      <c r="R107" s="2">
        <f>R27/'Lak Gáz'!R27*1000/3.6</f>
        <v>2.6563448694596228</v>
      </c>
      <c r="S107" s="2">
        <f>S27/'Lak Gáz'!S27*1000/3.6</f>
        <v>2.9718481107369992</v>
      </c>
      <c r="T107" s="2">
        <f>T27/'Lak Gáz'!T27*1000/3.6</f>
        <v>2.9195227215029194</v>
      </c>
      <c r="U107" s="2">
        <f>U27/'Lak Gáz'!U27*1000/3.6</f>
        <v>3.160995924153819</v>
      </c>
      <c r="V107" s="2">
        <f>V27/'Lak Gáz'!V27*1000/3.6</f>
        <v>2.8168463822472263</v>
      </c>
      <c r="W107" s="2">
        <f>W27/'Lak Gáz'!W27*1000/3.6</f>
        <v>2.5516381766381766</v>
      </c>
    </row>
    <row r="108" spans="1:23" hidden="1">
      <c r="A108" t="s">
        <v>49</v>
      </c>
      <c r="B108" s="1"/>
      <c r="C108" s="2"/>
      <c r="D108" s="2"/>
      <c r="E108" s="2"/>
      <c r="F108" s="2"/>
      <c r="G108" s="2"/>
      <c r="H108" s="2"/>
      <c r="I108" s="2"/>
      <c r="J108" s="2"/>
      <c r="K108" s="2"/>
      <c r="L108" s="2">
        <f>L28/'Lak Gáz'!L28*1000/3.6</f>
        <v>3.7308883928383758</v>
      </c>
      <c r="M108" s="2">
        <f>M28/'Lak Gáz'!M28*1000/3.6</f>
        <v>3.4208879922649453</v>
      </c>
      <c r="N108" s="2">
        <f>N28/'Lak Gáz'!N28*1000/3.6</f>
        <v>3.645007327640537</v>
      </c>
      <c r="O108" s="2">
        <f>O28/'Lak Gáz'!O28*1000/3.6</f>
        <v>3.7334717762352505</v>
      </c>
      <c r="P108" s="2">
        <f>P28/'Lak Gáz'!P28*1000/3.6</f>
        <v>3.6934714862206133</v>
      </c>
      <c r="Q108" s="2">
        <f>Q28/'Lak Gáz'!Q28*1000/3.6</f>
        <v>3.3055566299509929</v>
      </c>
      <c r="R108" s="2">
        <f>R28/'Lak Gáz'!R28*1000/3.6</f>
        <v>2.9952076677316297</v>
      </c>
      <c r="S108" s="2">
        <f>S28/'Lak Gáz'!S28*1000/3.6</f>
        <v>2.8283659606596281</v>
      </c>
      <c r="T108" s="2">
        <f>T28/'Lak Gáz'!T28*1000/3.6</f>
        <v>2.770717625278484</v>
      </c>
      <c r="U108" s="2">
        <f>U28/'Lak Gáz'!U28*1000/3.6</f>
        <v>3.0109312015136744</v>
      </c>
      <c r="V108" s="2">
        <f>V28/'Lak Gáz'!V28*1000/3.6</f>
        <v>3.0396669905438478</v>
      </c>
      <c r="W108" s="2">
        <f>W28/'Lak Gáz'!W28*1000/3.6</f>
        <v>2.9028139973376001</v>
      </c>
    </row>
    <row r="109" spans="1:23" hidden="1">
      <c r="A109" t="s">
        <v>50</v>
      </c>
      <c r="B109">
        <v>0.1036</v>
      </c>
      <c r="C109" s="2"/>
      <c r="D109" s="2"/>
      <c r="E109" s="2"/>
      <c r="F109" s="2"/>
      <c r="G109" s="2"/>
      <c r="H109" s="2"/>
      <c r="I109" s="2"/>
      <c r="J109" s="2"/>
      <c r="K109" s="2"/>
      <c r="L109" s="2">
        <f>L29/'Lak Gáz'!L29*1000/3.6</f>
        <v>2.4364334512567121</v>
      </c>
      <c r="M109" s="2">
        <f>M29/'Lak Gáz'!M29*1000/3.6</f>
        <v>2.5756044141184398</v>
      </c>
      <c r="N109" s="2">
        <f>N29/'Lak Gáz'!N29*1000/3.6</f>
        <v>2.7493438320209975</v>
      </c>
      <c r="O109" s="2">
        <f>O29/'Lak Gáz'!O29*1000/3.6</f>
        <v>3.1044328300425859</v>
      </c>
      <c r="P109" s="2">
        <f>P29/'Lak Gáz'!P29*1000/3.6</f>
        <v>3.104018912529551</v>
      </c>
      <c r="Q109" s="2">
        <f>Q29/'Lak Gáz'!Q29*1000/3.6</f>
        <v>2.6914115851209126</v>
      </c>
      <c r="R109" s="2">
        <f>R29/'Lak Gáz'!R29*1000/3.6</f>
        <v>2.9836947386115309</v>
      </c>
      <c r="S109" s="2">
        <f>S29/'Lak Gáz'!S29*1000/3.6</f>
        <v>1.8038172400588504</v>
      </c>
      <c r="T109" s="2">
        <f>T29/'Lak Gáz'!T29*1000/3.6</f>
        <v>2.2392290249433113</v>
      </c>
      <c r="U109" s="2">
        <f>U29/'Lak Gáz'!U29*1000/3.6</f>
        <v>1.9332130602426685</v>
      </c>
      <c r="V109" s="2">
        <f>V29/'Lak Gáz'!V29*1000/3.6</f>
        <v>1.7901234567901234</v>
      </c>
      <c r="W109" s="2">
        <f>W29/'Lak Gáz'!W29*1000/3.6</f>
        <v>1.878484972120223</v>
      </c>
    </row>
    <row r="110" spans="1:23" hidden="1">
      <c r="A110" t="s">
        <v>51</v>
      </c>
      <c r="B110" s="1"/>
      <c r="C110" s="2"/>
      <c r="D110" s="2"/>
      <c r="E110" s="2"/>
      <c r="F110" s="2"/>
      <c r="G110" s="2"/>
      <c r="H110" s="2"/>
      <c r="I110" s="2"/>
      <c r="J110" s="2"/>
      <c r="K110" s="2"/>
      <c r="L110" s="2"/>
      <c r="M110" s="2"/>
      <c r="N110" s="2"/>
      <c r="O110" s="2"/>
      <c r="P110" s="2">
        <f>P30/'Lak Gáz'!P30*1000/3.6</f>
        <v>4.5182260409854829</v>
      </c>
      <c r="Q110" s="2">
        <f>Q30/'Lak Gáz'!Q30*1000/3.6</f>
        <v>3.4179004769524757</v>
      </c>
      <c r="R110" s="2">
        <f>R30/'Lak Gáz'!R30*1000/3.6</f>
        <v>3.1232739801688543</v>
      </c>
      <c r="S110" s="2">
        <f>S30/'Lak Gáz'!S30*1000/3.6</f>
        <v>4.1318609901899812</v>
      </c>
      <c r="T110" s="2">
        <f>T30/'Lak Gáz'!T30*1000/3.6</f>
        <v>4.6703662393338936</v>
      </c>
      <c r="U110" s="2">
        <f>U30/'Lak Gáz'!U30*1000/3.6</f>
        <v>5.6894163562744433</v>
      </c>
      <c r="V110" s="2">
        <f>V30/'Lak Gáz'!V30*1000/3.6</f>
        <v>5.6875496319189569</v>
      </c>
      <c r="W110" s="2">
        <f>W30/'Lak Gáz'!W30*1000/3.6</f>
        <v>5.6022053662785289</v>
      </c>
    </row>
    <row r="111" spans="1:23" hidden="1">
      <c r="A111" t="s">
        <v>52</v>
      </c>
      <c r="B111" s="1"/>
      <c r="C111" s="2"/>
      <c r="D111" s="2"/>
      <c r="E111" s="2"/>
      <c r="F111" s="2">
        <f>F31/'Lak Gáz'!F31*1000/3.6</f>
        <v>3.4579857310418896</v>
      </c>
      <c r="G111" s="2">
        <f>G31/'Lak Gáz'!G31*1000/3.6</f>
        <v>3.7536088267720253</v>
      </c>
      <c r="H111" s="2">
        <f>H31/'Lak Gáz'!H31*1000/3.6</f>
        <v>3.979188788350585</v>
      </c>
      <c r="I111" s="2">
        <f>I31/'Lak Gáz'!I31*1000/3.6</f>
        <v>3.8874809661399063</v>
      </c>
      <c r="J111" s="2">
        <f>J31/'Lak Gáz'!J31*1000/3.6</f>
        <v>4.5948898663939515</v>
      </c>
      <c r="K111" s="2">
        <f>K31/'Lak Gáz'!K31*1000/3.6</f>
        <v>4.1804419784873446</v>
      </c>
      <c r="L111" s="2">
        <f>L31/'Lak Gáz'!L31*1000/3.6</f>
        <v>2.8436540648964663</v>
      </c>
      <c r="M111" s="2">
        <f>M31/'Lak Gáz'!M31*1000/3.6</f>
        <v>3.262292912839746</v>
      </c>
      <c r="N111" s="2">
        <f>N31/'Lak Gáz'!N31*1000/3.6</f>
        <v>3.1254408635071567</v>
      </c>
      <c r="O111" s="2">
        <f>O31/'Lak Gáz'!O31*1000/3.6</f>
        <v>3.2307782141825401</v>
      </c>
      <c r="P111" s="2">
        <f>P31/'Lak Gáz'!P31*1000/3.6</f>
        <v>3.0600407721111935</v>
      </c>
      <c r="Q111" s="2">
        <f>Q31/'Lak Gáz'!Q31*1000/3.6</f>
        <v>2.4215785367237652</v>
      </c>
      <c r="R111" s="2">
        <f>R31/'Lak Gáz'!R31*1000/3.6</f>
        <v>2.2919896640826876</v>
      </c>
      <c r="S111" s="2">
        <f>S31/'Lak Gáz'!S31*1000/3.6</f>
        <v>2.084477393373604</v>
      </c>
      <c r="T111" s="2">
        <f>T31/'Lak Gáz'!T31*1000/3.6</f>
        <v>2.0313942751615883</v>
      </c>
      <c r="U111" s="2">
        <f>U31/'Lak Gáz'!U31*1000/3.6</f>
        <v>2.3375378053063214</v>
      </c>
      <c r="V111" s="2">
        <f>V31/'Lak Gáz'!V31*1000/3.6</f>
        <v>2.1062700085890529</v>
      </c>
      <c r="W111" s="2">
        <f>W31/'Lak Gáz'!W31*1000/3.6</f>
        <v>1.9233249500225704</v>
      </c>
    </row>
    <row r="112" spans="1:23" hidden="1">
      <c r="A112" t="s">
        <v>53</v>
      </c>
      <c r="B112" s="1"/>
      <c r="C112" s="2"/>
      <c r="D112" s="2"/>
      <c r="E112" s="2"/>
      <c r="F112" s="2"/>
      <c r="G112" s="2"/>
      <c r="H112" s="2"/>
      <c r="I112" s="2"/>
      <c r="J112" s="2"/>
      <c r="K112" s="2"/>
      <c r="L112" s="2"/>
      <c r="M112" s="2"/>
      <c r="N112" s="2"/>
      <c r="O112" s="2">
        <f>O32/'Lak Gáz'!O32*1000/3.6</f>
        <v>4.6528788779291785</v>
      </c>
      <c r="P112" s="2">
        <f>P32/'Lak Gáz'!P32*1000/3.6</f>
        <v>4.5577926484387428</v>
      </c>
      <c r="Q112" s="2">
        <f>Q32/'Lak Gáz'!Q32*1000/3.6</f>
        <v>3.7029322594829779</v>
      </c>
      <c r="R112" s="2">
        <f>R32/'Lak Gáz'!R32*1000/3.6</f>
        <v>3.7229137851544492</v>
      </c>
      <c r="S112" s="2">
        <f>S32/'Lak Gáz'!S32*1000/3.6</f>
        <v>3.3200531208499333</v>
      </c>
      <c r="T112" s="2">
        <f>T32/'Lak Gáz'!T32*1000/3.6</f>
        <v>3.3340547671314757</v>
      </c>
      <c r="U112" s="2">
        <f>U32/'Lak Gáz'!U32*1000/3.6</f>
        <v>3.485528370071949</v>
      </c>
      <c r="V112" s="2">
        <f>V32/'Lak Gáz'!V32*1000/3.6</f>
        <v>3.5353535353535355</v>
      </c>
      <c r="W112" s="2">
        <f>W32/'Lak Gáz'!W32*1000/3.6</f>
        <v>3.2597559839806283</v>
      </c>
    </row>
    <row r="113" spans="1:23" hidden="1">
      <c r="A113" t="s">
        <v>54</v>
      </c>
      <c r="B113" s="1"/>
      <c r="C113" s="2"/>
      <c r="D113" s="2"/>
      <c r="E113" s="2"/>
      <c r="F113" s="2">
        <f>F33/'Lak Gáz'!F33*1000/3.6</f>
        <v>3.7968147802492176</v>
      </c>
      <c r="G113" s="2">
        <f>G33/'Lak Gáz'!G33*1000/3.6</f>
        <v>4.2690688772681504</v>
      </c>
      <c r="H113" s="2">
        <f>H33/'Lak Gáz'!H33*1000/3.6</f>
        <v>3.6839747604656301</v>
      </c>
      <c r="I113" s="2">
        <f>I33/'Lak Gáz'!I33*1000/3.6</f>
        <v>2.7544082235861609</v>
      </c>
      <c r="J113" s="2">
        <f>J33/'Lak Gáz'!J33*1000/3.6</f>
        <v>2.7709770566478951</v>
      </c>
      <c r="K113" s="2"/>
      <c r="L113" s="2"/>
      <c r="M113" s="2"/>
      <c r="N113" s="2"/>
      <c r="O113" s="2"/>
      <c r="P113" s="2"/>
      <c r="Q113" s="2"/>
      <c r="R113" s="2"/>
      <c r="S113" s="2"/>
      <c r="T113" s="2"/>
      <c r="U113" s="2"/>
      <c r="V113" s="2"/>
      <c r="W113" s="2"/>
    </row>
    <row r="114" spans="1:23" hidden="1">
      <c r="A114" t="s">
        <v>55</v>
      </c>
      <c r="B114" s="1"/>
      <c r="C114" s="2"/>
      <c r="D114" s="2"/>
      <c r="E114" s="2"/>
      <c r="F114" s="2"/>
      <c r="G114" s="2"/>
      <c r="H114" s="2">
        <f>H34/'Lak Gáz'!H34*1000/3.6</f>
        <v>2.5987886179988635</v>
      </c>
      <c r="I114" s="2">
        <f>I34/'Lak Gáz'!I34*1000/3.6</f>
        <v>2.5827120241554571</v>
      </c>
      <c r="J114" s="2">
        <f>J34/'Lak Gáz'!J34*1000/3.6</f>
        <v>2.6701538139446641</v>
      </c>
      <c r="K114" s="2">
        <f>K34/'Lak Gáz'!K34*1000/3.6</f>
        <v>2.3188494429664965</v>
      </c>
      <c r="L114" s="2">
        <f>L34/'Lak Gáz'!L34*1000/3.6</f>
        <v>1.9138831685385598</v>
      </c>
      <c r="M114" s="2">
        <f>M34/'Lak Gáz'!M34*1000/3.6</f>
        <v>2.0211561128295261</v>
      </c>
      <c r="N114" s="2">
        <f>N34/'Lak Gáz'!N34*1000/3.6</f>
        <v>2.362099077371993</v>
      </c>
      <c r="O114" s="2">
        <f>O34/'Lak Gáz'!O34*1000/3.6</f>
        <v>2.4908576094867834</v>
      </c>
      <c r="P114" s="2">
        <f>P34/'Lak Gáz'!P34*1000/3.6</f>
        <v>2.0058382696870893</v>
      </c>
      <c r="Q114" s="2">
        <f>Q34/'Lak Gáz'!Q34*1000/3.6</f>
        <v>1.6441996914310169</v>
      </c>
      <c r="R114" s="2">
        <f>R34/'Lak Gáz'!R34*1000/3.6</f>
        <v>2.0029440331781787</v>
      </c>
      <c r="S114" s="2">
        <f>S34/'Lak Gáz'!S34*1000/3.6</f>
        <v>2.040381884267283</v>
      </c>
      <c r="T114" s="2">
        <f>T34/'Lak Gáz'!T34*1000/3.6</f>
        <v>2.044420540450433</v>
      </c>
      <c r="U114" s="2">
        <f>U34/'Lak Gáz'!U34*1000/3.6</f>
        <v>2.0189794202639981</v>
      </c>
      <c r="V114" s="2">
        <f>V34/'Lak Gáz'!V34*1000/3.6</f>
        <v>2.0861950289126012</v>
      </c>
      <c r="W114" s="2">
        <f>W34/'Lak Gáz'!W34*1000/3.6</f>
        <v>2.0495017148955665</v>
      </c>
    </row>
    <row r="115" spans="1:23" hidden="1">
      <c r="A115" t="s">
        <v>56</v>
      </c>
      <c r="B115">
        <v>9.6199999999999994E-2</v>
      </c>
      <c r="C115" s="2">
        <f>C35/'Lak Gáz'!C35*1000/3.6</f>
        <v>4.3306755358901645</v>
      </c>
      <c r="D115" s="2">
        <f>D35/'Lak Gáz'!D35*1000/3.6</f>
        <v>4.5915677379359092</v>
      </c>
      <c r="E115" s="2">
        <f>E35/'Lak Gáz'!E35*1000/3.6</f>
        <v>4.5740079949658625</v>
      </c>
      <c r="F115" s="2">
        <f>F35/'Lak Gáz'!F35*1000/3.6</f>
        <v>4.4168043999962654</v>
      </c>
      <c r="G115" s="2">
        <f>G35/'Lak Gáz'!G35*1000/3.6</f>
        <v>4.4074939472429016</v>
      </c>
      <c r="H115" s="2">
        <f>H35/'Lak Gáz'!H35*1000/3.6</f>
        <v>4.2662715861918681</v>
      </c>
      <c r="I115" s="2">
        <f>I35/'Lak Gáz'!I35*1000/3.6</f>
        <v>4.2748968511414267</v>
      </c>
      <c r="J115" s="2">
        <f>J35/'Lak Gáz'!J35*1000/3.6</f>
        <v>4.4907841299593878</v>
      </c>
      <c r="K115" s="2">
        <f>K35/'Lak Gáz'!K35*1000/3.6</f>
        <v>4.4131511905478327</v>
      </c>
      <c r="L115" s="2">
        <f>L35/'Lak Gáz'!L35*1000/3.6</f>
        <v>4.4127576545395577</v>
      </c>
      <c r="M115" s="2">
        <f>M35/'Lak Gáz'!M35*1000/3.6</f>
        <v>4.3174421311999893</v>
      </c>
      <c r="N115" s="2">
        <f>N35/'Lak Gáz'!N35*1000/3.6</f>
        <v>4.0614253527807422</v>
      </c>
      <c r="O115" s="2">
        <f>O35/'Lak Gáz'!O35*1000/3.6</f>
        <v>3.5681947236759304</v>
      </c>
      <c r="P115" s="2">
        <f>P35/'Lak Gáz'!P35*1000/3.6</f>
        <v>3.3591619132114707</v>
      </c>
      <c r="Q115" s="2">
        <f>Q35/'Lak Gáz'!Q35*1000/3.6</f>
        <v>3.439106214900574</v>
      </c>
      <c r="R115" s="2">
        <f>R35/'Lak Gáz'!R35*1000/3.6</f>
        <v>3.1102023566107428</v>
      </c>
      <c r="S115" s="2">
        <f>S35/'Lak Gáz'!S35*1000/3.6</f>
        <v>3.7004120889330601</v>
      </c>
      <c r="T115" s="2">
        <f>T35/'Lak Gáz'!T35*1000/3.6</f>
        <v>3.4458671269694889</v>
      </c>
      <c r="U115" s="2">
        <f>U35/'Lak Gáz'!U35*1000/3.6</f>
        <v>3.4201816087954331</v>
      </c>
      <c r="V115" s="2">
        <f>V35/'Lak Gáz'!V35*1000/3.6</f>
        <v>3.3732488760779571</v>
      </c>
      <c r="W115" s="2">
        <f>W35/'Lak Gáz'!W35*1000/3.6</f>
        <v>3.2228905246616462</v>
      </c>
    </row>
    <row r="116" spans="1:23" hidden="1">
      <c r="A116" t="s">
        <v>57</v>
      </c>
      <c r="B116" s="1"/>
      <c r="C116" s="2"/>
      <c r="D116" s="2"/>
      <c r="E116" s="2"/>
      <c r="F116" s="2"/>
      <c r="G116" s="2"/>
      <c r="H116" s="2"/>
      <c r="I116" s="2"/>
      <c r="J116" s="2"/>
      <c r="K116" s="2"/>
      <c r="L116" s="2"/>
      <c r="M116" s="2"/>
      <c r="N116" s="2"/>
      <c r="O116" s="2"/>
      <c r="P116" s="2"/>
      <c r="Q116" s="2"/>
      <c r="R116" s="2"/>
      <c r="S116" s="2"/>
      <c r="T116" s="2"/>
      <c r="U116" s="2"/>
      <c r="V116" s="2"/>
      <c r="W116" s="2"/>
    </row>
    <row r="117" spans="1:23" hidden="1">
      <c r="A117" t="s">
        <v>58</v>
      </c>
      <c r="B117" s="1"/>
      <c r="C117" s="2"/>
      <c r="D117" s="2"/>
      <c r="E117" s="2"/>
      <c r="F117" s="2"/>
      <c r="G117" s="2"/>
      <c r="H117" s="2"/>
      <c r="I117" s="2"/>
      <c r="J117" s="2"/>
      <c r="K117" s="2"/>
      <c r="L117" s="2"/>
      <c r="M117" s="2"/>
      <c r="N117" s="2"/>
      <c r="O117" s="2"/>
      <c r="P117" s="2"/>
      <c r="Q117" s="2"/>
      <c r="R117" s="2"/>
      <c r="S117" s="2"/>
      <c r="T117" s="2"/>
      <c r="U117" s="2"/>
      <c r="V117" s="2"/>
      <c r="W117" s="2"/>
    </row>
    <row r="118" spans="1:23" hidden="1">
      <c r="A118" t="s">
        <v>59</v>
      </c>
      <c r="B118" s="1"/>
      <c r="C118" s="2"/>
      <c r="D118" s="2"/>
      <c r="E118" s="2"/>
      <c r="F118" s="2"/>
      <c r="G118" s="2"/>
      <c r="H118" s="2"/>
      <c r="I118" s="2"/>
      <c r="J118" s="2"/>
      <c r="K118" s="2"/>
      <c r="L118" s="2"/>
      <c r="M118" s="2"/>
      <c r="N118" s="2"/>
      <c r="O118" s="2"/>
      <c r="P118" s="2"/>
      <c r="Q118" s="2"/>
      <c r="R118" s="2"/>
      <c r="S118" s="2"/>
      <c r="T118" s="2"/>
      <c r="U118" s="2"/>
      <c r="V118" s="2"/>
      <c r="W118" s="2"/>
    </row>
    <row r="119" spans="1:23" hidden="1">
      <c r="A119" t="s">
        <v>60</v>
      </c>
      <c r="B119" s="1"/>
      <c r="C119" s="2"/>
      <c r="D119" s="2"/>
      <c r="E119" s="2"/>
      <c r="F119" s="2"/>
      <c r="G119" s="2"/>
      <c r="H119" s="2"/>
      <c r="I119" s="2"/>
      <c r="J119" s="2"/>
      <c r="K119" s="2"/>
      <c r="L119" s="2"/>
      <c r="M119" s="2"/>
      <c r="N119" s="2"/>
      <c r="O119" s="2"/>
      <c r="P119" s="2"/>
      <c r="Q119" s="2"/>
      <c r="R119" s="2"/>
      <c r="S119" s="2"/>
      <c r="T119" s="2"/>
      <c r="U119" s="2"/>
      <c r="V119" s="2"/>
      <c r="W119" s="2"/>
    </row>
    <row r="120" spans="1:23" hidden="1">
      <c r="A120" t="s">
        <v>61</v>
      </c>
      <c r="B120" s="1"/>
      <c r="C120" s="2"/>
      <c r="D120" s="2"/>
      <c r="E120" s="2"/>
      <c r="F120" s="2"/>
      <c r="G120" s="2"/>
      <c r="H120" s="2"/>
      <c r="I120" s="2"/>
      <c r="J120" s="2"/>
      <c r="K120" s="2"/>
      <c r="L120" s="2"/>
      <c r="M120" s="2"/>
      <c r="N120" s="2"/>
      <c r="O120" s="2"/>
      <c r="P120" s="2"/>
      <c r="Q120" s="2"/>
      <c r="R120" s="2"/>
      <c r="S120" s="2"/>
      <c r="T120" s="2"/>
      <c r="U120" s="2"/>
      <c r="V120" s="2"/>
      <c r="W120" s="2"/>
    </row>
    <row r="121" spans="1:23" hidden="1">
      <c r="A121" t="s">
        <v>62</v>
      </c>
      <c r="B121" s="1"/>
      <c r="C121" s="2"/>
      <c r="D121" s="2"/>
      <c r="E121" s="2"/>
      <c r="F121" s="2"/>
      <c r="G121" s="2"/>
      <c r="H121" s="2"/>
      <c r="I121" s="2"/>
      <c r="J121" s="2"/>
      <c r="K121" s="2"/>
      <c r="L121" s="2"/>
      <c r="M121" s="2"/>
      <c r="N121" s="2"/>
      <c r="O121" s="2"/>
      <c r="P121" s="2">
        <f>P41/'Lak Gáz'!P41*1000/3.6</f>
        <v>3.1077182972891131</v>
      </c>
      <c r="Q121" s="2">
        <f>Q41/'Lak Gáz'!Q41*1000/3.6</f>
        <v>3.2834457232146099</v>
      </c>
      <c r="R121" s="2">
        <f>R41/'Lak Gáz'!R41*1000/3.6</f>
        <v>3.2850602376308835</v>
      </c>
      <c r="S121" s="2">
        <f>S41/'Lak Gáz'!S41*1000/3.6</f>
        <v>3.7505146382868317</v>
      </c>
      <c r="T121" s="2">
        <f>T41/'Lak Gáz'!T41*1000/3.6</f>
        <v>3.5757664760611041</v>
      </c>
      <c r="U121" s="2">
        <f>U41/'Lak Gáz'!U41*1000/3.6</f>
        <v>3.0009536220931876</v>
      </c>
      <c r="V121" s="2">
        <f>V41/'Lak Gáz'!V41*1000/3.6</f>
        <v>3.008565563132684</v>
      </c>
      <c r="W121" s="2">
        <f>W41/'Lak Gáz'!W41*1000/3.6</f>
        <v>3.1243726971916264</v>
      </c>
    </row>
    <row r="122" spans="1:23" hidden="1">
      <c r="A122" t="s">
        <v>63</v>
      </c>
      <c r="B122" s="1"/>
      <c r="C122" s="2"/>
      <c r="D122" s="2"/>
      <c r="E122" s="2"/>
      <c r="F122" s="2"/>
      <c r="G122" s="2"/>
      <c r="H122" s="2"/>
      <c r="I122" s="2"/>
      <c r="J122" s="2"/>
      <c r="K122" s="2"/>
      <c r="L122" s="2"/>
      <c r="M122" s="2"/>
      <c r="N122" s="2"/>
      <c r="O122" s="2"/>
      <c r="P122" s="2"/>
      <c r="Q122" s="2"/>
      <c r="R122" s="2"/>
      <c r="S122" s="2"/>
      <c r="T122" s="2"/>
      <c r="U122" s="2"/>
      <c r="V122" s="2"/>
      <c r="W122" s="2"/>
    </row>
    <row r="123" spans="1:23" hidden="1">
      <c r="A123" t="s">
        <v>64</v>
      </c>
      <c r="B123" s="1"/>
      <c r="C123" s="2"/>
      <c r="D123" s="2"/>
      <c r="E123" s="2"/>
      <c r="F123" s="2"/>
      <c r="G123" s="2"/>
      <c r="H123" s="2"/>
      <c r="I123" s="2"/>
      <c r="J123" s="2"/>
      <c r="K123" s="2"/>
      <c r="L123" s="2"/>
      <c r="M123" s="2"/>
      <c r="N123" s="2"/>
      <c r="O123" s="2"/>
      <c r="P123" s="2"/>
      <c r="Q123" s="2"/>
      <c r="R123" s="2"/>
      <c r="S123" s="2">
        <f>S43/'Lak Gáz'!S43*1000/3.6</f>
        <v>2.9576175671893559</v>
      </c>
      <c r="T123" s="2">
        <f>T43/'Lak Gáz'!T43*1000/3.6</f>
        <v>2.8337354806127597</v>
      </c>
      <c r="U123" s="2">
        <f>U43/'Lak Gáz'!U43*1000/3.6</f>
        <v>4.053403111129346</v>
      </c>
      <c r="V123" s="2">
        <f>V43/'Lak Gáz'!V43*1000/3.6</f>
        <v>4.163601438613699</v>
      </c>
      <c r="W123" s="2">
        <f>W43/'Lak Gáz'!W43*1000/3.6</f>
        <v>4.0309391857963526</v>
      </c>
    </row>
    <row r="155" spans="10:18" ht="15.75">
      <c r="J155" s="22" t="s">
        <v>92</v>
      </c>
      <c r="R155" s="21" t="s">
        <v>99</v>
      </c>
    </row>
  </sheetData>
  <autoFilter ref="A4:W51">
    <filterColumn colId="0">
      <filters>
        <filter val="EU (15/27 countries)*"/>
        <filter val="Hungary"/>
      </filters>
    </filterColumn>
  </autoFilter>
  <hyperlinks>
    <hyperlink ref="D1" r:id="rId1"/>
  </hyperlinks>
  <pageMargins left="0.75" right="0.75" top="1" bottom="1" header="0.5" footer="0.5"/>
  <pageSetup scale="43" orientation="portrait" horizontalDpi="300" verticalDpi="300" r:id="rId2"/>
  <headerFooter alignWithMargins="0"/>
  <rowBreaks count="1" manualBreakCount="1">
    <brk id="80" max="22" man="1"/>
  </rowBreaks>
  <drawing r:id="rId3"/>
  <legacyDrawing r:id="rId4"/>
</worksheet>
</file>

<file path=xl/worksheets/sheet5.xml><?xml version="1.0" encoding="utf-8"?>
<worksheet xmlns="http://schemas.openxmlformats.org/spreadsheetml/2006/main" xmlns:r="http://schemas.openxmlformats.org/officeDocument/2006/relationships">
  <sheetPr filterMode="1"/>
  <dimension ref="A1:XFD81"/>
  <sheetViews>
    <sheetView zoomScale="80" zoomScaleNormal="80" workbookViewId="0">
      <selection activeCell="A2" sqref="A2"/>
    </sheetView>
  </sheetViews>
  <sheetFormatPr defaultRowHeight="12.75"/>
  <cols>
    <col min="1" max="1" width="20.7109375" customWidth="1"/>
    <col min="2" max="2" width="0" hidden="1" customWidth="1"/>
  </cols>
  <sheetData>
    <row r="1" spans="1:42 16384:16384">
      <c r="A1" s="4" t="s">
        <v>0</v>
      </c>
      <c r="D1" s="43" t="s">
        <v>101</v>
      </c>
    </row>
    <row r="2" spans="1:42 16384:16384">
      <c r="A2" s="4" t="s">
        <v>1</v>
      </c>
    </row>
    <row r="3" spans="1:42 16384:16384">
      <c r="A3" s="4" t="s">
        <v>2</v>
      </c>
    </row>
    <row r="4" spans="1:42 16384:16384">
      <c r="A4" s="15" t="s">
        <v>3</v>
      </c>
      <c r="B4" s="20" t="s">
        <v>4</v>
      </c>
      <c r="C4" s="15" t="s">
        <v>6</v>
      </c>
      <c r="D4" s="15" t="s">
        <v>7</v>
      </c>
      <c r="E4" s="15" t="s">
        <v>8</v>
      </c>
      <c r="F4" s="15" t="s">
        <v>9</v>
      </c>
      <c r="G4" s="15" t="s">
        <v>10</v>
      </c>
      <c r="H4" s="15" t="s">
        <v>11</v>
      </c>
      <c r="I4" s="15" t="s">
        <v>12</v>
      </c>
      <c r="J4" s="15" t="s">
        <v>13</v>
      </c>
      <c r="K4" s="15" t="s">
        <v>14</v>
      </c>
      <c r="L4" s="15" t="s">
        <v>15</v>
      </c>
      <c r="M4" s="15" t="s">
        <v>16</v>
      </c>
      <c r="N4" s="15" t="s">
        <v>17</v>
      </c>
      <c r="O4" s="18" t="s">
        <v>18</v>
      </c>
      <c r="P4" s="18" t="s">
        <v>19</v>
      </c>
      <c r="Q4" s="18" t="s">
        <v>20</v>
      </c>
      <c r="R4" s="18" t="s">
        <v>21</v>
      </c>
      <c r="S4" s="16" t="s">
        <v>22</v>
      </c>
      <c r="T4" s="16" t="s">
        <v>23</v>
      </c>
      <c r="U4" s="16" t="s">
        <v>24</v>
      </c>
      <c r="V4" s="16" t="s">
        <v>25</v>
      </c>
      <c r="W4" s="16" t="s">
        <v>100</v>
      </c>
    </row>
    <row r="5" spans="1:42 16384:16384" hidden="1">
      <c r="A5" t="s">
        <v>26</v>
      </c>
      <c r="B5" s="1"/>
      <c r="C5" s="1"/>
      <c r="D5" s="1"/>
      <c r="E5" s="1"/>
      <c r="F5" s="1"/>
      <c r="G5" s="1"/>
      <c r="H5" s="1"/>
      <c r="I5" s="1"/>
      <c r="J5" s="1"/>
      <c r="K5" s="1"/>
      <c r="L5" s="1"/>
      <c r="M5" s="1"/>
      <c r="N5" s="1"/>
      <c r="O5" s="1"/>
      <c r="P5">
        <v>6.7199999999999996E-2</v>
      </c>
      <c r="Q5">
        <v>7.5200000000000003E-2</v>
      </c>
      <c r="R5">
        <v>8.2000000000000003E-2</v>
      </c>
      <c r="S5">
        <v>8.8099999999999998E-2</v>
      </c>
      <c r="T5">
        <v>9.5699999999999993E-2</v>
      </c>
      <c r="U5">
        <v>9.1600000000000001E-2</v>
      </c>
      <c r="V5">
        <v>9.2999999999999999E-2</v>
      </c>
      <c r="W5">
        <v>9.7600000000000006E-2</v>
      </c>
      <c r="XFD5" s="15"/>
    </row>
    <row r="6" spans="1:42 16384:16384" hidden="1">
      <c r="A6" t="s">
        <v>28</v>
      </c>
      <c r="B6" s="1"/>
      <c r="C6" s="1"/>
      <c r="D6" s="1"/>
      <c r="E6" s="1"/>
      <c r="F6" s="1"/>
      <c r="G6" s="1"/>
      <c r="H6" s="1"/>
      <c r="I6" s="1"/>
      <c r="J6" s="1"/>
      <c r="K6" s="1"/>
      <c r="L6" s="1"/>
      <c r="M6" s="1"/>
      <c r="N6" s="1"/>
      <c r="O6">
        <v>6.2300000000000001E-2</v>
      </c>
      <c r="P6">
        <v>6.7199999999999996E-2</v>
      </c>
      <c r="Q6">
        <v>7.5499999999999998E-2</v>
      </c>
      <c r="R6">
        <v>8.2500000000000004E-2</v>
      </c>
      <c r="S6" s="1"/>
      <c r="T6" s="1"/>
      <c r="U6" s="1"/>
      <c r="V6" s="1"/>
      <c r="W6" t="s">
        <v>27</v>
      </c>
    </row>
    <row r="7" spans="1:42 16384:16384" hidden="1">
      <c r="A7" t="s">
        <v>29</v>
      </c>
      <c r="B7">
        <v>7.4899999999999994E-2</v>
      </c>
      <c r="C7">
        <v>7.7700000000000005E-2</v>
      </c>
      <c r="D7">
        <v>7.5899999999999995E-2</v>
      </c>
      <c r="E7">
        <v>7.4800000000000005E-2</v>
      </c>
      <c r="F7">
        <v>7.2099999999999997E-2</v>
      </c>
      <c r="G7">
        <v>6.8900000000000003E-2</v>
      </c>
      <c r="H7">
        <v>6.7900000000000002E-2</v>
      </c>
      <c r="I7">
        <v>6.6299999999999998E-2</v>
      </c>
      <c r="J7">
        <v>6.3600000000000004E-2</v>
      </c>
      <c r="K7">
        <v>6.25E-2</v>
      </c>
      <c r="L7">
        <v>6.4399999999999999E-2</v>
      </c>
      <c r="M7">
        <v>6.2E-2</v>
      </c>
      <c r="N7">
        <v>6.4799999999999996E-2</v>
      </c>
      <c r="O7">
        <v>6.3399999999999998E-2</v>
      </c>
      <c r="P7">
        <v>6.8199999999999997E-2</v>
      </c>
      <c r="Q7">
        <v>7.6600000000000001E-2</v>
      </c>
      <c r="R7">
        <v>8.3699999999999997E-2</v>
      </c>
      <c r="S7" s="1"/>
      <c r="T7" s="1"/>
      <c r="U7" s="1"/>
      <c r="V7" s="1"/>
      <c r="W7" t="s">
        <v>27</v>
      </c>
    </row>
    <row r="8" spans="1:42 16384:16384">
      <c r="A8" s="15" t="s">
        <v>91</v>
      </c>
      <c r="B8" s="27"/>
      <c r="C8" s="17">
        <f>C7</f>
        <v>7.7700000000000005E-2</v>
      </c>
      <c r="D8" s="17">
        <f t="shared" ref="D8:R8" si="0">D7</f>
        <v>7.5899999999999995E-2</v>
      </c>
      <c r="E8" s="17">
        <f t="shared" si="0"/>
        <v>7.4800000000000005E-2</v>
      </c>
      <c r="F8" s="17">
        <f t="shared" si="0"/>
        <v>7.2099999999999997E-2</v>
      </c>
      <c r="G8" s="17">
        <f t="shared" si="0"/>
        <v>6.8900000000000003E-2</v>
      </c>
      <c r="H8" s="17">
        <f t="shared" si="0"/>
        <v>6.7900000000000002E-2</v>
      </c>
      <c r="I8" s="17">
        <f t="shared" si="0"/>
        <v>6.6299999999999998E-2</v>
      </c>
      <c r="J8" s="17">
        <f t="shared" si="0"/>
        <v>6.3600000000000004E-2</v>
      </c>
      <c r="K8" s="17">
        <f t="shared" si="0"/>
        <v>6.25E-2</v>
      </c>
      <c r="L8" s="17">
        <f t="shared" si="0"/>
        <v>6.4399999999999999E-2</v>
      </c>
      <c r="M8" s="17">
        <f t="shared" si="0"/>
        <v>6.2E-2</v>
      </c>
      <c r="N8" s="17">
        <f t="shared" si="0"/>
        <v>6.4799999999999996E-2</v>
      </c>
      <c r="O8" s="19">
        <f t="shared" si="0"/>
        <v>6.3399999999999998E-2</v>
      </c>
      <c r="P8" s="19">
        <f t="shared" si="0"/>
        <v>6.8199999999999997E-2</v>
      </c>
      <c r="Q8" s="19">
        <f t="shared" si="0"/>
        <v>7.6600000000000001E-2</v>
      </c>
      <c r="R8" s="19">
        <f t="shared" si="0"/>
        <v>8.3699999999999997E-2</v>
      </c>
      <c r="S8" s="13">
        <f>S5</f>
        <v>8.8099999999999998E-2</v>
      </c>
      <c r="T8" s="13">
        <f t="shared" ref="T8:W8" si="1">T5</f>
        <v>9.5699999999999993E-2</v>
      </c>
      <c r="U8" s="13">
        <f t="shared" si="1"/>
        <v>9.1600000000000001E-2</v>
      </c>
      <c r="V8" s="13">
        <f t="shared" si="1"/>
        <v>9.2999999999999999E-2</v>
      </c>
      <c r="W8" s="13">
        <f t="shared" si="1"/>
        <v>9.7600000000000006E-2</v>
      </c>
      <c r="X8" s="43"/>
      <c r="Y8" s="43"/>
      <c r="Z8" s="43"/>
      <c r="AA8" s="43"/>
      <c r="AB8" s="43"/>
      <c r="AC8" s="43"/>
      <c r="AD8" s="43"/>
      <c r="AE8" s="43"/>
    </row>
    <row r="9" spans="1:42 16384:16384" s="28" customFormat="1" ht="12.75" hidden="1" customHeight="1">
      <c r="A9" s="28" t="s">
        <v>30</v>
      </c>
      <c r="B9" s="28">
        <v>6.8500000000000005E-2</v>
      </c>
      <c r="C9" s="28">
        <v>6.93E-2</v>
      </c>
      <c r="D9" s="28">
        <v>7.3700000000000002E-2</v>
      </c>
      <c r="E9" s="28">
        <v>7.2599999999999998E-2</v>
      </c>
      <c r="F9" s="28">
        <v>7.7600000000000002E-2</v>
      </c>
      <c r="G9" s="28">
        <v>7.7499999999999999E-2</v>
      </c>
      <c r="H9" s="28">
        <v>7.46E-2</v>
      </c>
      <c r="I9" s="28">
        <v>7.46E-2</v>
      </c>
      <c r="J9" s="28">
        <v>7.3899999999999993E-2</v>
      </c>
      <c r="K9" s="28">
        <v>7.3400000000000007E-2</v>
      </c>
      <c r="L9" s="28">
        <v>7.5200000000000003E-2</v>
      </c>
      <c r="M9" s="28">
        <v>7.5999999999999998E-2</v>
      </c>
      <c r="N9" s="28">
        <v>7.6399999999999996E-2</v>
      </c>
      <c r="O9" s="28">
        <v>7.5499999999999998E-2</v>
      </c>
      <c r="P9" s="28">
        <v>6.9500000000000006E-2</v>
      </c>
      <c r="Q9" s="28">
        <v>8.3000000000000004E-2</v>
      </c>
      <c r="R9" s="28">
        <v>8.7999999999999995E-2</v>
      </c>
      <c r="S9" s="28">
        <v>9.8799999999999999E-2</v>
      </c>
      <c r="T9" s="28">
        <v>0.1026</v>
      </c>
      <c r="U9" s="28">
        <v>9.4299999999999995E-2</v>
      </c>
      <c r="V9" s="29">
        <v>9.7699999999999995E-2</v>
      </c>
      <c r="W9" s="29">
        <v>9.5000000000000001E-2</v>
      </c>
      <c r="X9" s="37"/>
      <c r="Y9" s="37"/>
      <c r="Z9" s="37"/>
      <c r="AA9" s="37"/>
      <c r="AB9" s="37"/>
      <c r="AC9" s="37"/>
      <c r="AD9" s="37"/>
      <c r="AE9" s="37"/>
      <c r="AF9" s="29"/>
      <c r="AG9" s="29"/>
      <c r="AH9" s="29"/>
      <c r="AI9" s="29"/>
      <c r="AJ9" s="30"/>
      <c r="AK9" s="30"/>
      <c r="AL9" s="30"/>
      <c r="AM9" s="30"/>
      <c r="AN9" s="30"/>
      <c r="AO9" s="30"/>
      <c r="AP9" s="30"/>
    </row>
    <row r="10" spans="1:42 16384:16384" ht="12.75" hidden="1" customHeight="1">
      <c r="A10" t="s">
        <v>31</v>
      </c>
      <c r="B10" s="1"/>
      <c r="C10" s="1"/>
      <c r="D10" s="1"/>
      <c r="E10" s="1"/>
      <c r="F10" s="1"/>
      <c r="G10" s="1"/>
      <c r="H10" s="1"/>
      <c r="I10" s="1"/>
      <c r="J10" s="1"/>
      <c r="K10" s="1"/>
      <c r="L10" s="1"/>
      <c r="M10" s="1"/>
      <c r="N10" s="1"/>
      <c r="O10">
        <v>4.0899999999999999E-2</v>
      </c>
      <c r="P10">
        <v>4.2900000000000001E-2</v>
      </c>
      <c r="Q10">
        <v>4.5999999999999999E-2</v>
      </c>
      <c r="R10">
        <v>4.65E-2</v>
      </c>
      <c r="S10">
        <v>5.57E-2</v>
      </c>
      <c r="T10">
        <v>6.3899999999999998E-2</v>
      </c>
      <c r="U10">
        <v>6.3899999999999998E-2</v>
      </c>
      <c r="V10">
        <v>6.3799999999999996E-2</v>
      </c>
      <c r="W10">
        <v>6.8400000000000002E-2</v>
      </c>
      <c r="X10" s="37"/>
      <c r="Y10" s="37"/>
      <c r="Z10" s="37"/>
      <c r="AA10" s="37"/>
      <c r="AB10" s="37"/>
      <c r="AC10" s="37"/>
      <c r="AD10" s="37"/>
      <c r="AE10" s="37"/>
    </row>
    <row r="11" spans="1:42 16384:16384" ht="12.75" hidden="1" customHeight="1">
      <c r="A11" t="s">
        <v>32</v>
      </c>
      <c r="B11" s="1"/>
      <c r="C11" s="1"/>
      <c r="D11" s="1"/>
      <c r="E11" s="1"/>
      <c r="F11" s="1"/>
      <c r="G11" s="1"/>
      <c r="H11" s="1"/>
      <c r="I11" s="1"/>
      <c r="J11" s="1"/>
      <c r="K11">
        <v>4.6699999999999998E-2</v>
      </c>
      <c r="L11">
        <v>4.7300000000000002E-2</v>
      </c>
      <c r="M11">
        <v>5.1799999999999999E-2</v>
      </c>
      <c r="N11">
        <v>4.99E-2</v>
      </c>
      <c r="O11">
        <v>4.9200000000000001E-2</v>
      </c>
      <c r="P11">
        <v>6.0100000000000001E-2</v>
      </c>
      <c r="Q11">
        <v>7.3099999999999998E-2</v>
      </c>
      <c r="R11">
        <v>7.8299999999999995E-2</v>
      </c>
      <c r="S11">
        <v>0.1095</v>
      </c>
      <c r="T11">
        <v>0.1057</v>
      </c>
      <c r="U11">
        <v>0.1022</v>
      </c>
      <c r="V11">
        <v>0.10970000000000001</v>
      </c>
      <c r="W11">
        <v>0.1028</v>
      </c>
      <c r="X11" s="37"/>
      <c r="Y11" s="37"/>
      <c r="Z11" s="37"/>
      <c r="AA11" s="37"/>
      <c r="AB11" s="37"/>
      <c r="AC11" s="37"/>
      <c r="AD11" s="37"/>
      <c r="AE11" s="37"/>
    </row>
    <row r="12" spans="1:42 16384:16384" ht="12.75" hidden="1" customHeight="1">
      <c r="A12" t="s">
        <v>33</v>
      </c>
      <c r="B12">
        <v>4.6199999999999998E-2</v>
      </c>
      <c r="C12">
        <v>4.36E-2</v>
      </c>
      <c r="D12">
        <v>4.3900000000000002E-2</v>
      </c>
      <c r="E12">
        <v>4.3799999999999999E-2</v>
      </c>
      <c r="F12">
        <v>4.3299999999999998E-2</v>
      </c>
      <c r="G12">
        <v>4.7300000000000002E-2</v>
      </c>
      <c r="H12">
        <v>4.6699999999999998E-2</v>
      </c>
      <c r="I12">
        <v>5.1200000000000002E-2</v>
      </c>
      <c r="J12">
        <v>4.8500000000000001E-2</v>
      </c>
      <c r="K12">
        <v>5.04E-2</v>
      </c>
      <c r="L12">
        <v>5.5800000000000002E-2</v>
      </c>
      <c r="M12">
        <v>6.3899999999999998E-2</v>
      </c>
      <c r="N12">
        <v>6.9699999999999998E-2</v>
      </c>
      <c r="O12">
        <v>6.3100000000000003E-2</v>
      </c>
      <c r="P12">
        <v>6.4600000000000005E-2</v>
      </c>
      <c r="Q12">
        <v>7.2400000000000006E-2</v>
      </c>
      <c r="R12">
        <v>6.3799999999999996E-2</v>
      </c>
      <c r="S12">
        <v>7.85E-2</v>
      </c>
      <c r="T12">
        <v>7.3800000000000004E-2</v>
      </c>
      <c r="U12">
        <v>8.48E-2</v>
      </c>
      <c r="V12">
        <v>8.7499999999999994E-2</v>
      </c>
      <c r="W12">
        <v>8.2900000000000001E-2</v>
      </c>
      <c r="X12" s="37"/>
      <c r="Y12" s="37"/>
      <c r="Z12" s="37"/>
      <c r="AA12" s="37"/>
      <c r="AB12" s="37"/>
      <c r="AC12" s="37"/>
      <c r="AD12" s="37"/>
      <c r="AE12" s="37"/>
    </row>
    <row r="13" spans="1:42 16384:16384" ht="12.75" hidden="1" customHeight="1">
      <c r="A13" t="s">
        <v>34</v>
      </c>
      <c r="B13">
        <v>8.5699999999999998E-2</v>
      </c>
      <c r="C13">
        <v>8.72E-2</v>
      </c>
      <c r="D13">
        <v>9.1499999999999998E-2</v>
      </c>
      <c r="E13">
        <v>9.2200000000000004E-2</v>
      </c>
      <c r="F13">
        <v>9.4399999999999998E-2</v>
      </c>
      <c r="G13">
        <v>9.06E-2</v>
      </c>
      <c r="H13">
        <v>8.4500000000000006E-2</v>
      </c>
      <c r="I13">
        <v>8.3000000000000004E-2</v>
      </c>
      <c r="J13">
        <v>7.9100000000000004E-2</v>
      </c>
      <c r="K13">
        <v>6.7500000000000004E-2</v>
      </c>
      <c r="L13">
        <v>6.6900000000000001E-2</v>
      </c>
      <c r="M13">
        <v>6.8500000000000005E-2</v>
      </c>
      <c r="N13">
        <v>6.9699999999999998E-2</v>
      </c>
      <c r="O13">
        <v>7.3999999999999996E-2</v>
      </c>
      <c r="P13">
        <v>7.8E-2</v>
      </c>
      <c r="Q13">
        <v>8.7099999999999997E-2</v>
      </c>
      <c r="R13">
        <v>9.4600000000000004E-2</v>
      </c>
      <c r="S13">
        <v>9.2899999999999996E-2</v>
      </c>
      <c r="T13">
        <v>9.7500000000000003E-2</v>
      </c>
      <c r="U13">
        <v>9.2100000000000001E-2</v>
      </c>
      <c r="V13">
        <v>0.09</v>
      </c>
      <c r="W13">
        <v>8.9499999999999996E-2</v>
      </c>
      <c r="X13" s="37"/>
      <c r="Y13" s="37"/>
      <c r="Z13" s="37"/>
      <c r="AA13" s="37"/>
      <c r="AB13" s="37"/>
      <c r="AC13" s="37"/>
      <c r="AD13" s="37"/>
      <c r="AE13" s="37"/>
    </row>
    <row r="14" spans="1:42 16384:16384" ht="12.75" hidden="1" customHeight="1">
      <c r="A14" t="s">
        <v>35</v>
      </c>
      <c r="B14" s="1"/>
      <c r="C14" s="1"/>
      <c r="D14" s="1"/>
      <c r="E14" s="1"/>
      <c r="F14" s="1"/>
      <c r="G14" s="1"/>
      <c r="H14" s="1"/>
      <c r="I14" s="1"/>
      <c r="J14" s="1"/>
      <c r="K14" s="1"/>
      <c r="L14" s="1"/>
      <c r="M14">
        <v>4.65E-2</v>
      </c>
      <c r="N14">
        <v>4.5499999999999999E-2</v>
      </c>
      <c r="O14">
        <v>4.5499999999999999E-2</v>
      </c>
      <c r="P14">
        <v>4.7199999999999999E-2</v>
      </c>
      <c r="Q14">
        <v>5.11E-2</v>
      </c>
      <c r="R14">
        <v>5.3400000000000003E-2</v>
      </c>
      <c r="S14">
        <v>5.1400000000000001E-2</v>
      </c>
      <c r="T14">
        <v>5.8700000000000002E-2</v>
      </c>
      <c r="U14">
        <v>5.7299999999999997E-2</v>
      </c>
      <c r="V14">
        <v>6.1600000000000002E-2</v>
      </c>
      <c r="W14">
        <v>6.4699999999999994E-2</v>
      </c>
      <c r="X14" s="37"/>
      <c r="Y14" s="37"/>
      <c r="Z14" s="37"/>
      <c r="AA14" s="37"/>
      <c r="AB14" s="37"/>
      <c r="AC14" s="37"/>
      <c r="AD14" s="37"/>
      <c r="AE14" s="37"/>
    </row>
    <row r="15" spans="1:42 16384:16384" ht="12.75" hidden="1" customHeight="1">
      <c r="A15" t="s">
        <v>36</v>
      </c>
      <c r="B15">
        <v>6.5299999999999997E-2</v>
      </c>
      <c r="C15">
        <v>6.54E-2</v>
      </c>
      <c r="D15">
        <v>6.7599999999999993E-2</v>
      </c>
      <c r="E15">
        <v>6.4399999999999999E-2</v>
      </c>
      <c r="F15">
        <v>6.2899999999999998E-2</v>
      </c>
      <c r="G15">
        <v>6.1499999999999999E-2</v>
      </c>
      <c r="H15">
        <v>6.9099999999999995E-2</v>
      </c>
      <c r="I15">
        <v>6.6199999999999995E-2</v>
      </c>
      <c r="J15">
        <v>6.6199999999999995E-2</v>
      </c>
      <c r="K15">
        <v>6.6199999999999995E-2</v>
      </c>
      <c r="L15">
        <v>6.6199999999999995E-2</v>
      </c>
      <c r="M15">
        <v>7.6799999999999993E-2</v>
      </c>
      <c r="N15">
        <v>7.6200000000000004E-2</v>
      </c>
      <c r="O15">
        <v>7.8700000000000006E-2</v>
      </c>
      <c r="P15">
        <v>8.9599999999999999E-2</v>
      </c>
      <c r="Q15">
        <v>9.98E-2</v>
      </c>
      <c r="R15">
        <v>0.1125</v>
      </c>
      <c r="S15">
        <v>0.13020000000000001</v>
      </c>
      <c r="T15">
        <v>0.1206</v>
      </c>
      <c r="U15">
        <v>0.1118</v>
      </c>
      <c r="V15">
        <v>0.11210000000000001</v>
      </c>
      <c r="W15">
        <v>0.1293</v>
      </c>
      <c r="X15" s="37"/>
      <c r="Y15" s="37"/>
      <c r="Z15" s="37"/>
      <c r="AA15" s="37"/>
      <c r="AB15" s="37"/>
      <c r="AC15" s="37"/>
      <c r="AD15" s="37"/>
      <c r="AE15" s="37"/>
    </row>
    <row r="16" spans="1:42 16384:16384" ht="12.75" hidden="1" customHeight="1">
      <c r="A16" t="s">
        <v>37</v>
      </c>
      <c r="B16">
        <v>6.4000000000000001E-2</v>
      </c>
      <c r="C16">
        <v>6.9199999999999998E-2</v>
      </c>
      <c r="D16">
        <v>6.2300000000000001E-2</v>
      </c>
      <c r="E16">
        <v>5.8400000000000001E-2</v>
      </c>
      <c r="F16">
        <v>5.67E-2</v>
      </c>
      <c r="G16">
        <v>5.7099999999999998E-2</v>
      </c>
      <c r="H16">
        <v>5.8000000000000003E-2</v>
      </c>
      <c r="I16">
        <v>5.8799999999999998E-2</v>
      </c>
      <c r="J16">
        <v>5.8299999999999998E-2</v>
      </c>
      <c r="K16">
        <v>5.7099999999999998E-2</v>
      </c>
      <c r="L16">
        <v>5.7099999999999998E-2</v>
      </c>
      <c r="M16">
        <v>5.8999999999999997E-2</v>
      </c>
      <c r="N16">
        <v>6.1400000000000003E-2</v>
      </c>
      <c r="O16">
        <v>6.3E-2</v>
      </c>
      <c r="P16">
        <v>6.4500000000000002E-2</v>
      </c>
      <c r="Q16">
        <v>6.6799999999999998E-2</v>
      </c>
      <c r="R16">
        <v>6.9800000000000001E-2</v>
      </c>
      <c r="S16">
        <v>8.6099999999999996E-2</v>
      </c>
      <c r="T16">
        <v>9.4799999999999995E-2</v>
      </c>
      <c r="U16">
        <v>8.5500000000000007E-2</v>
      </c>
      <c r="V16">
        <v>9.1700000000000004E-2</v>
      </c>
      <c r="W16">
        <v>0.10059999999999999</v>
      </c>
      <c r="X16" s="37"/>
      <c r="Y16" s="37"/>
      <c r="Z16" s="37"/>
      <c r="AA16" s="37"/>
      <c r="AB16" s="37"/>
      <c r="AC16" s="37"/>
      <c r="AD16" s="37"/>
      <c r="AE16" s="37"/>
    </row>
    <row r="17" spans="1:31" ht="12.75" hidden="1" customHeight="1">
      <c r="A17" t="s">
        <v>38</v>
      </c>
      <c r="B17">
        <v>9.1800000000000007E-2</v>
      </c>
      <c r="C17">
        <v>9.4299999999999995E-2</v>
      </c>
      <c r="D17">
        <v>8.8300000000000003E-2</v>
      </c>
      <c r="E17">
        <v>7.6799999999999993E-2</v>
      </c>
      <c r="F17">
        <v>7.3099999999999998E-2</v>
      </c>
      <c r="G17">
        <v>7.5600000000000001E-2</v>
      </c>
      <c r="H17">
        <v>7.0300000000000001E-2</v>
      </c>
      <c r="I17">
        <v>6.2E-2</v>
      </c>
      <c r="J17">
        <v>6.2399999999999997E-2</v>
      </c>
      <c r="K17">
        <v>6.3600000000000004E-2</v>
      </c>
      <c r="L17">
        <v>5.5E-2</v>
      </c>
      <c r="M17">
        <v>5.1999999999999998E-2</v>
      </c>
      <c r="N17">
        <v>5.28E-2</v>
      </c>
      <c r="O17">
        <v>5.3800000000000001E-2</v>
      </c>
      <c r="P17">
        <v>6.8599999999999994E-2</v>
      </c>
      <c r="Q17">
        <v>7.2099999999999997E-2</v>
      </c>
      <c r="R17">
        <v>8.1000000000000003E-2</v>
      </c>
      <c r="S17">
        <v>9.1499999999999998E-2</v>
      </c>
      <c r="T17">
        <v>0.10979999999999999</v>
      </c>
      <c r="U17">
        <v>0.111</v>
      </c>
      <c r="V17">
        <v>0.1082</v>
      </c>
      <c r="W17">
        <v>0.1152</v>
      </c>
      <c r="X17" s="37"/>
      <c r="Y17" s="37"/>
      <c r="Z17" s="37"/>
      <c r="AA17" s="37"/>
      <c r="AB17" s="37"/>
      <c r="AC17" s="37"/>
      <c r="AD17" s="37"/>
      <c r="AE17" s="37"/>
    </row>
    <row r="18" spans="1:31" ht="12.75" hidden="1" customHeight="1">
      <c r="A18" t="s">
        <v>39</v>
      </c>
      <c r="B18">
        <v>5.8400000000000001E-2</v>
      </c>
      <c r="C18">
        <v>6.0100000000000001E-2</v>
      </c>
      <c r="D18">
        <v>6.3899999999999998E-2</v>
      </c>
      <c r="E18">
        <v>6.5000000000000002E-2</v>
      </c>
      <c r="F18">
        <v>6.5000000000000002E-2</v>
      </c>
      <c r="G18">
        <v>6.5000000000000002E-2</v>
      </c>
      <c r="H18">
        <v>6.3500000000000001E-2</v>
      </c>
      <c r="I18">
        <v>5.96E-2</v>
      </c>
      <c r="J18">
        <v>5.8299999999999998E-2</v>
      </c>
      <c r="K18">
        <v>5.67E-2</v>
      </c>
      <c r="L18">
        <v>5.57E-2</v>
      </c>
      <c r="M18">
        <v>5.62E-2</v>
      </c>
      <c r="N18">
        <v>5.2900000000000003E-2</v>
      </c>
      <c r="O18">
        <v>5.33E-2</v>
      </c>
      <c r="P18">
        <v>5.33E-2</v>
      </c>
      <c r="Q18">
        <v>5.33E-2</v>
      </c>
      <c r="R18">
        <v>5.4100000000000002E-2</v>
      </c>
      <c r="S18">
        <v>5.9900000000000002E-2</v>
      </c>
      <c r="T18">
        <v>6.6699999999999995E-2</v>
      </c>
      <c r="U18">
        <v>6.8699999999999997E-2</v>
      </c>
      <c r="V18">
        <v>7.22E-2</v>
      </c>
      <c r="W18">
        <v>8.09E-2</v>
      </c>
      <c r="X18" s="37"/>
      <c r="Y18" s="37"/>
      <c r="Z18" s="37"/>
      <c r="AA18" s="37"/>
      <c r="AB18" s="37"/>
      <c r="AC18" s="37"/>
      <c r="AD18" s="37"/>
      <c r="AE18" s="37"/>
    </row>
    <row r="19" spans="1:31" ht="12.75" hidden="1" customHeight="1">
      <c r="A19" t="s">
        <v>40</v>
      </c>
      <c r="B19">
        <v>7.7299999999999994E-2</v>
      </c>
      <c r="C19">
        <v>8.5099999999999995E-2</v>
      </c>
      <c r="D19">
        <v>7.1300000000000002E-2</v>
      </c>
      <c r="E19">
        <v>6.6299999999999998E-2</v>
      </c>
      <c r="F19">
        <v>6.3399999999999998E-2</v>
      </c>
      <c r="G19">
        <v>6.3799999999999996E-2</v>
      </c>
      <c r="H19">
        <v>7.1300000000000002E-2</v>
      </c>
      <c r="I19">
        <v>7.2099999999999997E-2</v>
      </c>
      <c r="J19">
        <v>6.4600000000000005E-2</v>
      </c>
      <c r="K19">
        <v>6.93E-2</v>
      </c>
      <c r="L19">
        <v>9.1899999999999996E-2</v>
      </c>
      <c r="M19">
        <v>7.7600000000000002E-2</v>
      </c>
      <c r="N19">
        <v>8.2600000000000007E-2</v>
      </c>
      <c r="O19">
        <v>7.9000000000000001E-2</v>
      </c>
      <c r="P19">
        <v>8.43E-2</v>
      </c>
      <c r="Q19">
        <v>9.3399999999999997E-2</v>
      </c>
      <c r="R19">
        <v>0.1027</v>
      </c>
      <c r="S19" s="1"/>
      <c r="T19" s="1"/>
      <c r="U19" s="1"/>
      <c r="V19">
        <v>0.1145</v>
      </c>
      <c r="W19">
        <v>0.13150000000000001</v>
      </c>
      <c r="X19" s="37"/>
      <c r="Y19" s="37"/>
      <c r="Z19" s="37"/>
      <c r="AA19" s="37"/>
      <c r="AB19" s="37"/>
      <c r="AC19" s="37"/>
      <c r="AD19" s="37"/>
      <c r="AE19" s="37"/>
    </row>
    <row r="20" spans="1:31" ht="12.75" hidden="1" customHeight="1">
      <c r="A20" t="s">
        <v>41</v>
      </c>
      <c r="B20" s="1"/>
      <c r="C20" s="1"/>
      <c r="D20" s="1"/>
      <c r="E20" s="1"/>
      <c r="F20" s="1"/>
      <c r="G20" s="1"/>
      <c r="H20" s="1"/>
      <c r="I20" s="1"/>
      <c r="J20">
        <v>6.0199999999999997E-2</v>
      </c>
      <c r="K20">
        <v>8.7800000000000003E-2</v>
      </c>
      <c r="L20">
        <v>0.105</v>
      </c>
      <c r="M20">
        <v>9.0300000000000005E-2</v>
      </c>
      <c r="N20">
        <v>9.6199999999999994E-2</v>
      </c>
      <c r="O20">
        <v>8.1799999999999998E-2</v>
      </c>
      <c r="P20">
        <v>7.8700000000000006E-2</v>
      </c>
      <c r="Q20">
        <v>0.1114</v>
      </c>
      <c r="R20">
        <v>0.1048</v>
      </c>
      <c r="S20">
        <v>0.14050000000000001</v>
      </c>
      <c r="T20">
        <v>0.1164</v>
      </c>
      <c r="U20">
        <v>0.14829999999999999</v>
      </c>
      <c r="V20">
        <v>0.1605</v>
      </c>
      <c r="W20">
        <v>0.21709999999999999</v>
      </c>
      <c r="X20" s="37"/>
      <c r="Y20" s="37"/>
      <c r="Z20" s="37"/>
      <c r="AA20" s="37"/>
      <c r="AB20" s="37"/>
      <c r="AC20" s="37"/>
      <c r="AD20" s="37"/>
      <c r="AE20" s="37"/>
    </row>
    <row r="21" spans="1:31" ht="12.75" hidden="1" customHeight="1">
      <c r="A21" t="s">
        <v>42</v>
      </c>
      <c r="B21" s="1"/>
      <c r="C21" s="1"/>
      <c r="D21" s="1"/>
      <c r="E21" s="1"/>
      <c r="F21" s="1"/>
      <c r="G21" s="1"/>
      <c r="H21" s="1"/>
      <c r="I21" s="1"/>
      <c r="J21" s="1"/>
      <c r="K21" s="1"/>
      <c r="L21" s="1"/>
      <c r="M21" s="1"/>
      <c r="N21" s="1"/>
      <c r="O21">
        <v>4.3099999999999999E-2</v>
      </c>
      <c r="P21">
        <v>4.0899999999999999E-2</v>
      </c>
      <c r="Q21">
        <v>4.0899999999999999E-2</v>
      </c>
      <c r="R21">
        <v>4.4299999999999999E-2</v>
      </c>
      <c r="S21">
        <v>6.6000000000000003E-2</v>
      </c>
      <c r="T21">
        <v>8.9599999999999999E-2</v>
      </c>
      <c r="U21">
        <v>8.8999999999999996E-2</v>
      </c>
      <c r="V21">
        <v>9.8400000000000001E-2</v>
      </c>
      <c r="W21">
        <v>0.1103</v>
      </c>
      <c r="X21" s="37"/>
      <c r="Y21" s="37"/>
      <c r="Z21" s="37"/>
      <c r="AA21" s="37"/>
      <c r="AB21" s="37"/>
      <c r="AC21" s="37"/>
      <c r="AD21" s="37"/>
      <c r="AE21" s="37"/>
    </row>
    <row r="22" spans="1:31" ht="12.75" hidden="1" customHeight="1">
      <c r="A22" t="s">
        <v>43</v>
      </c>
      <c r="B22" s="1"/>
      <c r="C22" s="1"/>
      <c r="D22" s="1"/>
      <c r="E22" s="1"/>
      <c r="F22" s="1"/>
      <c r="G22" s="1"/>
      <c r="H22" s="1"/>
      <c r="I22" s="1"/>
      <c r="J22" s="1"/>
      <c r="K22" s="1"/>
      <c r="L22" s="1"/>
      <c r="M22" s="1"/>
      <c r="N22" s="1">
        <v>5.5E-2</v>
      </c>
      <c r="O22">
        <v>5.1299999999999998E-2</v>
      </c>
      <c r="P22">
        <v>4.9799999999999997E-2</v>
      </c>
      <c r="Q22">
        <v>4.9799999999999997E-2</v>
      </c>
      <c r="R22">
        <v>5.4800000000000001E-2</v>
      </c>
      <c r="S22">
        <v>8.2900000000000001E-2</v>
      </c>
      <c r="T22">
        <v>9.2399999999999996E-2</v>
      </c>
      <c r="U22">
        <v>9.9099999999999994E-2</v>
      </c>
      <c r="V22">
        <v>0.1045</v>
      </c>
      <c r="W22">
        <v>0.1135</v>
      </c>
      <c r="X22" s="37"/>
      <c r="Y22" s="37"/>
      <c r="Z22" s="37"/>
      <c r="AA22" s="37"/>
      <c r="AB22" s="37"/>
      <c r="AC22" s="37"/>
      <c r="AD22" s="37"/>
      <c r="AE22" s="37"/>
    </row>
    <row r="23" spans="1:31" ht="12.75" hidden="1" customHeight="1">
      <c r="A23" t="s">
        <v>44</v>
      </c>
      <c r="B23">
        <v>6.9099999999999995E-2</v>
      </c>
      <c r="C23">
        <v>6.9000000000000006E-2</v>
      </c>
      <c r="D23">
        <v>7.3200000000000001E-2</v>
      </c>
      <c r="E23">
        <v>7.4099999999999999E-2</v>
      </c>
      <c r="F23">
        <v>7.6499999999999999E-2</v>
      </c>
      <c r="G23">
        <v>7.4700000000000003E-2</v>
      </c>
      <c r="H23">
        <v>7.3700000000000002E-2</v>
      </c>
      <c r="I23">
        <v>7.2499999999999995E-2</v>
      </c>
      <c r="J23">
        <v>7.3599999999999999E-2</v>
      </c>
      <c r="K23">
        <v>7.0900000000000005E-2</v>
      </c>
      <c r="L23">
        <v>6.3200000000000006E-2</v>
      </c>
      <c r="M23">
        <v>6.4500000000000002E-2</v>
      </c>
      <c r="N23">
        <v>6.7500000000000004E-2</v>
      </c>
      <c r="O23">
        <v>6.9000000000000006E-2</v>
      </c>
      <c r="P23">
        <v>7.5200000000000003E-2</v>
      </c>
      <c r="Q23">
        <v>8.4500000000000006E-2</v>
      </c>
      <c r="R23">
        <v>9.6299999999999997E-2</v>
      </c>
      <c r="S23">
        <v>9.2700000000000005E-2</v>
      </c>
      <c r="T23">
        <v>0.1096</v>
      </c>
      <c r="U23">
        <v>9.5600000000000004E-2</v>
      </c>
      <c r="V23">
        <v>9.6000000000000002E-2</v>
      </c>
      <c r="W23">
        <v>0.1007</v>
      </c>
      <c r="X23" s="37"/>
      <c r="Y23" s="37"/>
      <c r="Z23" s="37"/>
      <c r="AA23" s="37"/>
      <c r="AB23" s="37"/>
      <c r="AC23" s="37"/>
      <c r="AD23" s="37"/>
      <c r="AE23" s="37"/>
    </row>
    <row r="24" spans="1:31">
      <c r="A24" s="9" t="s">
        <v>45</v>
      </c>
      <c r="B24" s="1"/>
      <c r="C24" s="9">
        <v>5.2699999999999997E-2</v>
      </c>
      <c r="D24" s="9">
        <v>4.9299999999999997E-2</v>
      </c>
      <c r="E24" s="9">
        <v>3.9899999999999998E-2</v>
      </c>
      <c r="F24" s="9">
        <v>2.9100000000000001E-2</v>
      </c>
      <c r="G24" s="9">
        <v>3.4099999999999998E-2</v>
      </c>
      <c r="H24" s="9">
        <v>4.5600000000000002E-2</v>
      </c>
      <c r="I24" s="9">
        <v>0.05</v>
      </c>
      <c r="J24" s="9">
        <v>5.0599999999999999E-2</v>
      </c>
      <c r="K24" s="9">
        <v>5.0999999999999997E-2</v>
      </c>
      <c r="L24" s="9">
        <v>5.1999999999999998E-2</v>
      </c>
      <c r="M24" s="9">
        <v>5.9499999999999997E-2</v>
      </c>
      <c r="N24" s="9">
        <v>6.0400000000000002E-2</v>
      </c>
      <c r="O24" s="9">
        <v>6.54E-2</v>
      </c>
      <c r="P24" s="9">
        <v>7.0099999999999996E-2</v>
      </c>
      <c r="Q24" s="9">
        <v>7.5300000000000006E-2</v>
      </c>
      <c r="R24" s="9">
        <v>8.1199999999999994E-2</v>
      </c>
      <c r="S24" s="9">
        <v>0.1119</v>
      </c>
      <c r="T24" s="9">
        <v>0.1221</v>
      </c>
      <c r="U24" s="9">
        <v>0.1037</v>
      </c>
      <c r="V24" s="9">
        <v>9.7799999999999998E-2</v>
      </c>
      <c r="W24" s="9">
        <v>0.1</v>
      </c>
      <c r="X24" s="43"/>
      <c r="Y24" s="43"/>
      <c r="Z24" s="43"/>
      <c r="AA24" s="43"/>
      <c r="AB24" s="43"/>
      <c r="AC24" s="43"/>
      <c r="AD24" s="43"/>
      <c r="AE24" s="43"/>
    </row>
    <row r="25" spans="1:31" hidden="1">
      <c r="A25" t="s">
        <v>46</v>
      </c>
      <c r="B25">
        <v>6.54E-2</v>
      </c>
      <c r="C25">
        <v>6.5799999999999997E-2</v>
      </c>
      <c r="D25">
        <v>5.91E-2</v>
      </c>
      <c r="E25">
        <v>6.0600000000000001E-2</v>
      </c>
      <c r="F25">
        <v>5.8799999999999998E-2</v>
      </c>
      <c r="G25">
        <v>5.7799999999999997E-2</v>
      </c>
      <c r="H25">
        <v>5.96E-2</v>
      </c>
      <c r="I25">
        <v>6.5000000000000002E-2</v>
      </c>
      <c r="J25">
        <v>6.3500000000000001E-2</v>
      </c>
      <c r="K25">
        <v>6.7500000000000004E-2</v>
      </c>
      <c r="L25">
        <v>6.83E-2</v>
      </c>
      <c r="M25">
        <v>6.9800000000000001E-2</v>
      </c>
      <c r="N25">
        <v>6.3600000000000004E-2</v>
      </c>
      <c r="O25">
        <v>6.2E-2</v>
      </c>
      <c r="P25">
        <v>7.0599999999999996E-2</v>
      </c>
      <c r="Q25">
        <v>7.1099999999999997E-2</v>
      </c>
      <c r="R25">
        <v>8.9700000000000002E-2</v>
      </c>
      <c r="S25">
        <v>0.1221</v>
      </c>
      <c r="T25">
        <v>0.15060000000000001</v>
      </c>
      <c r="U25">
        <v>0.18</v>
      </c>
      <c r="V25">
        <v>0.18</v>
      </c>
      <c r="W25">
        <v>0.18</v>
      </c>
    </row>
    <row r="26" spans="1:31" hidden="1">
      <c r="A26" t="s">
        <v>47</v>
      </c>
      <c r="B26">
        <v>5.4899999999999997E-2</v>
      </c>
      <c r="C26">
        <v>5.3900000000000003E-2</v>
      </c>
      <c r="D26">
        <v>5.8099999999999999E-2</v>
      </c>
      <c r="E26">
        <v>5.96E-2</v>
      </c>
      <c r="F26">
        <v>5.9700000000000003E-2</v>
      </c>
      <c r="G26">
        <v>6.08E-2</v>
      </c>
      <c r="H26">
        <v>5.7000000000000002E-2</v>
      </c>
      <c r="I26">
        <v>5.6599999999999998E-2</v>
      </c>
      <c r="J26">
        <v>5.7599999999999998E-2</v>
      </c>
      <c r="K26">
        <v>6.6900000000000001E-2</v>
      </c>
      <c r="L26">
        <v>6.4000000000000001E-2</v>
      </c>
      <c r="P26">
        <v>8.0600000000000005E-2</v>
      </c>
      <c r="Q26">
        <v>8.5500000000000007E-2</v>
      </c>
      <c r="R26">
        <v>9.1999999999999998E-2</v>
      </c>
      <c r="S26">
        <v>9.0999999999999998E-2</v>
      </c>
      <c r="T26">
        <v>9.8500000000000004E-2</v>
      </c>
      <c r="U26">
        <v>8.6499999999999994E-2</v>
      </c>
      <c r="V26">
        <v>8.2199999999999995E-2</v>
      </c>
      <c r="W26">
        <v>8.0500000000000002E-2</v>
      </c>
    </row>
    <row r="27" spans="1:31" hidden="1">
      <c r="A27" t="s">
        <v>48</v>
      </c>
      <c r="B27" s="1"/>
      <c r="C27" s="1"/>
      <c r="D27" s="1"/>
      <c r="E27" s="1"/>
      <c r="F27" s="1">
        <v>8.0699999999999994E-2</v>
      </c>
      <c r="G27">
        <v>8.14E-2</v>
      </c>
      <c r="H27">
        <v>7.6499999999999999E-2</v>
      </c>
      <c r="I27">
        <v>7.5499999999999998E-2</v>
      </c>
      <c r="J27">
        <v>7.6300000000000007E-2</v>
      </c>
      <c r="O27">
        <v>5.5300000000000002E-2</v>
      </c>
      <c r="P27">
        <v>6.2100000000000002E-2</v>
      </c>
      <c r="Q27">
        <v>6.5299999999999997E-2</v>
      </c>
      <c r="R27">
        <v>7.8600000000000003E-2</v>
      </c>
      <c r="S27">
        <v>8.9700000000000002E-2</v>
      </c>
      <c r="T27">
        <v>9.9099999999999994E-2</v>
      </c>
      <c r="U27">
        <v>9.2200000000000004E-2</v>
      </c>
      <c r="V27">
        <v>9.1700000000000004E-2</v>
      </c>
      <c r="W27">
        <v>9.06E-2</v>
      </c>
    </row>
    <row r="28" spans="1:31" hidden="1">
      <c r="A28" t="s">
        <v>49</v>
      </c>
      <c r="B28" s="1"/>
      <c r="C28" s="1"/>
      <c r="D28" s="1"/>
      <c r="E28" s="1"/>
      <c r="F28" s="1"/>
      <c r="G28" s="1"/>
      <c r="H28" s="1"/>
      <c r="I28" s="1"/>
      <c r="J28" s="1"/>
      <c r="K28" s="1"/>
      <c r="L28">
        <v>4.9200000000000001E-2</v>
      </c>
      <c r="M28">
        <v>5.8500000000000003E-2</v>
      </c>
      <c r="N28">
        <v>5.6599999999999998E-2</v>
      </c>
      <c r="O28">
        <v>4.4600000000000001E-2</v>
      </c>
      <c r="P28">
        <v>5.0599999999999999E-2</v>
      </c>
      <c r="Q28">
        <v>5.4300000000000001E-2</v>
      </c>
      <c r="R28">
        <v>5.4100000000000002E-2</v>
      </c>
      <c r="S28">
        <v>8.14E-2</v>
      </c>
      <c r="T28">
        <v>8.5699999999999998E-2</v>
      </c>
      <c r="U28">
        <v>9.2899999999999996E-2</v>
      </c>
      <c r="V28">
        <v>9.6299999999999997E-2</v>
      </c>
      <c r="W28">
        <v>8.6900000000000005E-2</v>
      </c>
    </row>
    <row r="29" spans="1:31" hidden="1">
      <c r="A29" t="s">
        <v>50</v>
      </c>
      <c r="B29">
        <v>7.7399999999999997E-2</v>
      </c>
      <c r="C29">
        <v>9.0300000000000005E-2</v>
      </c>
      <c r="D29">
        <v>9.5500000000000002E-2</v>
      </c>
      <c r="E29">
        <v>8.4599999999999995E-2</v>
      </c>
      <c r="F29">
        <v>7.9899999999999999E-2</v>
      </c>
      <c r="G29">
        <v>7.5600000000000001E-2</v>
      </c>
      <c r="H29">
        <v>7.4899999999999994E-2</v>
      </c>
      <c r="I29">
        <v>7.1199999999999999E-2</v>
      </c>
      <c r="J29">
        <v>6.4600000000000005E-2</v>
      </c>
      <c r="K29">
        <v>6.4299999999999996E-2</v>
      </c>
      <c r="L29">
        <v>6.5100000000000005E-2</v>
      </c>
      <c r="M29">
        <v>6.6500000000000004E-2</v>
      </c>
      <c r="N29">
        <v>6.7299999999999999E-2</v>
      </c>
      <c r="O29">
        <v>6.8400000000000002E-2</v>
      </c>
      <c r="P29">
        <v>7.1300000000000002E-2</v>
      </c>
      <c r="Q29">
        <v>8.1699999999999995E-2</v>
      </c>
      <c r="R29">
        <v>8.5999999999999993E-2</v>
      </c>
      <c r="S29">
        <v>7.8200000000000006E-2</v>
      </c>
      <c r="T29">
        <v>9.1899999999999996E-2</v>
      </c>
      <c r="U29">
        <v>8.9599999999999999E-2</v>
      </c>
      <c r="V29">
        <v>9.0300000000000005E-2</v>
      </c>
      <c r="W29">
        <v>0.105</v>
      </c>
    </row>
    <row r="30" spans="1:31" hidden="1">
      <c r="A30" t="s">
        <v>51</v>
      </c>
      <c r="B30" s="1"/>
      <c r="C30" s="1"/>
      <c r="D30" s="1"/>
      <c r="E30" s="1"/>
      <c r="F30" s="1"/>
      <c r="G30" s="1"/>
      <c r="H30" s="1"/>
      <c r="I30" s="1"/>
      <c r="J30" s="1"/>
      <c r="K30" s="1"/>
      <c r="L30" s="1"/>
      <c r="M30" s="1"/>
      <c r="N30" s="1">
        <v>4.0500000000000001E-2</v>
      </c>
      <c r="O30" s="1">
        <v>4.6800000000000001E-2</v>
      </c>
      <c r="P30">
        <v>7.6899999999999996E-2</v>
      </c>
      <c r="Q30">
        <v>7.7299999999999994E-2</v>
      </c>
      <c r="R30">
        <v>8.4199999999999997E-2</v>
      </c>
      <c r="S30">
        <v>8.8599999999999998E-2</v>
      </c>
      <c r="T30">
        <v>8.1100000000000005E-2</v>
      </c>
      <c r="U30">
        <v>8.5000000000000006E-2</v>
      </c>
      <c r="V30">
        <v>8.0299999999999996E-2</v>
      </c>
      <c r="W30">
        <v>8.3299999999999999E-2</v>
      </c>
    </row>
    <row r="31" spans="1:31" hidden="1">
      <c r="A31" t="s">
        <v>52</v>
      </c>
      <c r="B31" s="1"/>
      <c r="C31">
        <v>3.9899999999999998E-2</v>
      </c>
      <c r="D31">
        <v>4.3099999999999999E-2</v>
      </c>
      <c r="E31">
        <v>4.1500000000000002E-2</v>
      </c>
      <c r="F31">
        <v>4.9799999999999997E-2</v>
      </c>
      <c r="G31">
        <v>5.33E-2</v>
      </c>
      <c r="H31">
        <v>5.6500000000000002E-2</v>
      </c>
      <c r="I31">
        <v>6.6799999999999998E-2</v>
      </c>
      <c r="J31">
        <v>6.7900000000000002E-2</v>
      </c>
      <c r="K31">
        <v>6.0400000000000002E-2</v>
      </c>
      <c r="L31">
        <v>6.0299999999999999E-2</v>
      </c>
      <c r="M31">
        <v>5.9900000000000002E-2</v>
      </c>
      <c r="N31">
        <v>5.8200000000000002E-2</v>
      </c>
      <c r="O31">
        <v>6.0900000000000003E-2</v>
      </c>
      <c r="P31">
        <v>6.1100000000000002E-2</v>
      </c>
      <c r="Q31">
        <v>6.5100000000000005E-2</v>
      </c>
      <c r="R31">
        <v>7.4999999999999997E-2</v>
      </c>
      <c r="S31">
        <v>9.0399999999999994E-2</v>
      </c>
      <c r="T31">
        <v>9.8699999999999996E-2</v>
      </c>
      <c r="U31">
        <v>9.1700000000000004E-2</v>
      </c>
      <c r="V31">
        <v>8.8900000000000007E-2</v>
      </c>
      <c r="W31">
        <v>8.72E-2</v>
      </c>
    </row>
    <row r="32" spans="1:31" hidden="1">
      <c r="A32" t="s">
        <v>53</v>
      </c>
      <c r="B32" s="1"/>
      <c r="C32" s="1"/>
      <c r="D32" s="1"/>
      <c r="E32" s="1"/>
      <c r="F32" s="1"/>
      <c r="G32" s="1"/>
      <c r="H32" s="1"/>
      <c r="I32" s="1"/>
      <c r="J32" s="1"/>
      <c r="K32" s="1"/>
      <c r="L32" s="1"/>
      <c r="M32" s="1"/>
      <c r="N32" s="1"/>
      <c r="O32">
        <v>6.83E-2</v>
      </c>
      <c r="P32">
        <v>7.0300000000000001E-2</v>
      </c>
      <c r="Q32">
        <v>7.7299999999999994E-2</v>
      </c>
      <c r="R32">
        <v>9.3200000000000005E-2</v>
      </c>
      <c r="S32">
        <v>0.1197</v>
      </c>
      <c r="T32">
        <v>0.1416</v>
      </c>
      <c r="U32">
        <v>0.11609999999999999</v>
      </c>
      <c r="V32">
        <v>0.12330000000000001</v>
      </c>
      <c r="W32">
        <v>0.1273</v>
      </c>
    </row>
    <row r="33" spans="1:23" hidden="1">
      <c r="A33" t="s">
        <v>54</v>
      </c>
      <c r="B33" s="1"/>
      <c r="C33" s="1"/>
      <c r="D33" s="1"/>
      <c r="E33" s="1"/>
      <c r="F33">
        <v>4.4900000000000002E-2</v>
      </c>
      <c r="G33">
        <v>4.8099999999999997E-2</v>
      </c>
      <c r="H33">
        <v>4.1399999999999999E-2</v>
      </c>
      <c r="I33">
        <v>4.0099999999999997E-2</v>
      </c>
      <c r="J33">
        <v>3.8899999999999997E-2</v>
      </c>
      <c r="K33">
        <v>3.7699999999999997E-2</v>
      </c>
      <c r="L33">
        <v>3.7199999999999997E-2</v>
      </c>
      <c r="M33">
        <v>4.0099999999999997E-2</v>
      </c>
      <c r="N33">
        <v>5.6599999999999998E-2</v>
      </c>
      <c r="O33">
        <v>5.4300000000000001E-2</v>
      </c>
      <c r="P33">
        <v>5.2699999999999997E-2</v>
      </c>
      <c r="Q33">
        <v>5.1700000000000003E-2</v>
      </c>
      <c r="R33">
        <v>5.4199999999999998E-2</v>
      </c>
      <c r="S33">
        <v>6.1400000000000003E-2</v>
      </c>
      <c r="T33">
        <v>6.6299999999999998E-2</v>
      </c>
      <c r="U33">
        <v>6.6699999999999995E-2</v>
      </c>
      <c r="V33">
        <v>6.8599999999999994E-2</v>
      </c>
      <c r="W33">
        <v>6.8400000000000002E-2</v>
      </c>
    </row>
    <row r="34" spans="1:23" hidden="1">
      <c r="A34" t="s">
        <v>55</v>
      </c>
      <c r="B34" s="1"/>
      <c r="C34" s="1"/>
      <c r="D34" s="1"/>
      <c r="E34" s="1"/>
      <c r="F34" s="1"/>
      <c r="G34" s="1">
        <v>4.1300000000000003E-2</v>
      </c>
      <c r="H34">
        <v>4.2999999999999997E-2</v>
      </c>
      <c r="I34">
        <v>3.9199999999999999E-2</v>
      </c>
      <c r="J34">
        <v>3.4799999999999998E-2</v>
      </c>
      <c r="K34">
        <v>3.7499999999999999E-2</v>
      </c>
      <c r="L34">
        <v>3.1300000000000001E-2</v>
      </c>
      <c r="M34">
        <v>3.1E-2</v>
      </c>
      <c r="N34">
        <v>6.6600000000000006E-2</v>
      </c>
      <c r="O34">
        <v>5.1999999999999998E-2</v>
      </c>
      <c r="P34">
        <v>4.6199999999999998E-2</v>
      </c>
      <c r="Q34">
        <v>5.8700000000000002E-2</v>
      </c>
      <c r="R34">
        <v>6.2600000000000003E-2</v>
      </c>
      <c r="S34">
        <v>6.88E-2</v>
      </c>
      <c r="T34">
        <v>6.6199999999999995E-2</v>
      </c>
      <c r="U34">
        <v>0.08</v>
      </c>
      <c r="V34">
        <v>8.8700000000000001E-2</v>
      </c>
      <c r="W34">
        <v>8.0399999999999999E-2</v>
      </c>
    </row>
    <row r="35" spans="1:23" hidden="1">
      <c r="A35" t="s">
        <v>56</v>
      </c>
      <c r="B35">
        <v>7.2400000000000006E-2</v>
      </c>
      <c r="C35">
        <v>7.5999999999999998E-2</v>
      </c>
      <c r="D35">
        <v>6.8699999999999997E-2</v>
      </c>
      <c r="E35">
        <v>7.0999999999999994E-2</v>
      </c>
      <c r="F35">
        <v>6.0600000000000001E-2</v>
      </c>
      <c r="G35">
        <v>5.4399999999999997E-2</v>
      </c>
      <c r="H35">
        <v>6.0400000000000002E-2</v>
      </c>
      <c r="I35">
        <v>6.2700000000000006E-2</v>
      </c>
      <c r="J35">
        <v>6.1899999999999997E-2</v>
      </c>
      <c r="K35">
        <v>6.6400000000000001E-2</v>
      </c>
      <c r="L35">
        <v>6.6100000000000006E-2</v>
      </c>
      <c r="M35">
        <v>6.1400000000000003E-2</v>
      </c>
      <c r="N35">
        <v>5.3900000000000003E-2</v>
      </c>
      <c r="O35">
        <v>4.7800000000000002E-2</v>
      </c>
      <c r="P35">
        <v>5.7000000000000002E-2</v>
      </c>
      <c r="Q35">
        <v>7.9899999999999999E-2</v>
      </c>
      <c r="R35">
        <v>9.5000000000000001E-2</v>
      </c>
      <c r="S35">
        <v>9.3700000000000006E-2</v>
      </c>
      <c r="T35">
        <v>0.1077</v>
      </c>
      <c r="U35">
        <v>9.4700000000000006E-2</v>
      </c>
      <c r="V35">
        <v>9.3899999999999997E-2</v>
      </c>
      <c r="W35">
        <v>0.10970000000000001</v>
      </c>
    </row>
    <row r="36" spans="1:23" hidden="1">
      <c r="A36" t="s">
        <v>57</v>
      </c>
      <c r="B36" s="1"/>
      <c r="C36" s="1"/>
      <c r="D36" s="1"/>
      <c r="E36" s="1"/>
      <c r="F36" s="1"/>
      <c r="G36" s="1"/>
      <c r="H36" s="1"/>
      <c r="I36" s="1"/>
      <c r="J36" s="1"/>
      <c r="K36" s="1"/>
      <c r="L36" s="1"/>
      <c r="M36" s="1"/>
      <c r="N36" s="1"/>
      <c r="O36" s="1"/>
      <c r="P36" s="1"/>
      <c r="Q36" s="1"/>
      <c r="R36" s="1"/>
      <c r="S36" s="1"/>
      <c r="T36" s="1"/>
      <c r="U36" s="1"/>
      <c r="V36" s="1"/>
      <c r="W36" t="s">
        <v>27</v>
      </c>
    </row>
    <row r="37" spans="1:23" hidden="1">
      <c r="A37" t="s">
        <v>58</v>
      </c>
      <c r="B37" s="1"/>
      <c r="C37" s="1"/>
      <c r="D37" s="1"/>
      <c r="E37" s="1"/>
      <c r="F37" s="1"/>
      <c r="G37" s="1"/>
      <c r="H37" s="1"/>
      <c r="I37" s="1"/>
      <c r="J37" s="1"/>
      <c r="K37" s="1"/>
      <c r="L37" s="1"/>
      <c r="M37" s="1"/>
      <c r="N37" s="1"/>
      <c r="O37" s="1"/>
      <c r="P37" s="1"/>
      <c r="Q37" s="1"/>
      <c r="R37" s="1"/>
      <c r="S37" s="1"/>
      <c r="T37" s="1"/>
      <c r="U37" s="1"/>
      <c r="V37" s="1"/>
    </row>
    <row r="38" spans="1:23" hidden="1">
      <c r="A38" t="s">
        <v>59</v>
      </c>
      <c r="B38" s="1"/>
      <c r="C38" s="1"/>
      <c r="D38" s="1"/>
      <c r="E38" s="1"/>
      <c r="F38">
        <v>3.49E-2</v>
      </c>
      <c r="G38">
        <v>3.2199999999999999E-2</v>
      </c>
      <c r="H38">
        <v>4.4200000000000003E-2</v>
      </c>
      <c r="I38">
        <v>3.7499999999999999E-2</v>
      </c>
      <c r="J38">
        <v>3.44E-2</v>
      </c>
      <c r="K38">
        <v>3.56E-2</v>
      </c>
      <c r="L38">
        <v>3.44E-2</v>
      </c>
      <c r="M38">
        <v>4.3299999999999998E-2</v>
      </c>
      <c r="N38">
        <v>5.6000000000000001E-2</v>
      </c>
      <c r="O38">
        <v>5.4199999999999998E-2</v>
      </c>
      <c r="P38">
        <v>5.28E-2</v>
      </c>
      <c r="Q38">
        <v>5.1999999999999998E-2</v>
      </c>
      <c r="R38">
        <v>7.2400000000000006E-2</v>
      </c>
      <c r="S38">
        <v>6.5199999999999994E-2</v>
      </c>
      <c r="T38">
        <v>6.6900000000000001E-2</v>
      </c>
      <c r="U38">
        <v>8.9300000000000004E-2</v>
      </c>
      <c r="V38">
        <v>9.6199999999999994E-2</v>
      </c>
      <c r="W38">
        <v>7.7399999999999997E-2</v>
      </c>
    </row>
    <row r="39" spans="1:23" hidden="1">
      <c r="A39" t="s">
        <v>60</v>
      </c>
      <c r="B39" s="1"/>
      <c r="C39" s="1"/>
      <c r="D39" s="1"/>
      <c r="E39" s="1"/>
      <c r="F39" s="1"/>
      <c r="G39" s="1"/>
      <c r="H39" s="1"/>
      <c r="I39" s="1"/>
      <c r="J39" s="1"/>
      <c r="K39" s="1"/>
      <c r="L39" s="1"/>
      <c r="M39" s="1"/>
      <c r="N39" s="1"/>
      <c r="O39" s="1"/>
      <c r="P39" s="1"/>
      <c r="Q39" s="1"/>
      <c r="R39" s="1"/>
      <c r="S39" s="1"/>
      <c r="T39" s="1"/>
      <c r="U39" s="1"/>
      <c r="V39" s="1"/>
      <c r="W39" t="s">
        <v>27</v>
      </c>
    </row>
    <row r="40" spans="1:23" hidden="1">
      <c r="A40" t="s">
        <v>61</v>
      </c>
      <c r="B40" s="1"/>
      <c r="C40" s="1"/>
      <c r="D40" s="1"/>
      <c r="E40" s="1"/>
      <c r="F40" s="1"/>
      <c r="G40" s="1"/>
      <c r="H40" s="1"/>
      <c r="I40" s="1"/>
      <c r="J40" s="1"/>
      <c r="K40" s="1"/>
      <c r="L40" s="1"/>
      <c r="M40" s="1"/>
      <c r="N40" s="1"/>
      <c r="O40" s="1"/>
      <c r="P40" s="1"/>
      <c r="Q40" s="1"/>
      <c r="R40" s="1"/>
      <c r="S40" s="1"/>
      <c r="T40" s="1"/>
      <c r="U40" s="1"/>
      <c r="W40">
        <v>8.9200000000000002E-2</v>
      </c>
    </row>
    <row r="41" spans="1:23" hidden="1">
      <c r="A41" t="s">
        <v>62</v>
      </c>
      <c r="B41" s="1"/>
      <c r="C41" s="1"/>
      <c r="D41" s="1"/>
      <c r="E41" s="1"/>
      <c r="F41" s="1"/>
      <c r="G41" s="1"/>
      <c r="H41" s="1"/>
      <c r="I41" s="1"/>
      <c r="J41" s="1"/>
      <c r="K41" s="1"/>
      <c r="L41" s="1"/>
      <c r="M41" s="1"/>
      <c r="N41" s="1"/>
      <c r="O41" s="1"/>
      <c r="P41">
        <v>5.5599999999999997E-2</v>
      </c>
      <c r="Q41">
        <v>5.96E-2</v>
      </c>
      <c r="R41">
        <v>5.9700000000000003E-2</v>
      </c>
      <c r="S41">
        <v>7.4300000000000005E-2</v>
      </c>
      <c r="T41">
        <v>8.5300000000000001E-2</v>
      </c>
      <c r="U41">
        <v>9.3200000000000005E-2</v>
      </c>
      <c r="V41">
        <v>0.09</v>
      </c>
      <c r="W41" t="s">
        <v>27</v>
      </c>
    </row>
    <row r="42" spans="1:23" hidden="1">
      <c r="A42" t="s">
        <v>63</v>
      </c>
      <c r="B42" s="1"/>
      <c r="C42" s="1"/>
      <c r="D42" s="1"/>
      <c r="E42" s="1"/>
      <c r="F42" s="1"/>
      <c r="G42" s="1"/>
      <c r="H42" s="1"/>
      <c r="I42" s="1"/>
      <c r="J42" s="1"/>
      <c r="K42" s="1"/>
      <c r="L42" s="1"/>
      <c r="M42" s="1"/>
      <c r="N42" s="1"/>
      <c r="O42" s="1"/>
      <c r="P42" s="1"/>
      <c r="Q42" s="1"/>
      <c r="R42" s="1"/>
      <c r="S42" s="1"/>
      <c r="T42" s="1"/>
      <c r="U42" s="1"/>
      <c r="V42" s="1"/>
      <c r="W42">
        <v>8.3400000000000002E-2</v>
      </c>
    </row>
    <row r="43" spans="1:23" hidden="1">
      <c r="A43" t="s">
        <v>64</v>
      </c>
      <c r="B43" s="1"/>
      <c r="C43" s="1"/>
      <c r="D43" s="1"/>
      <c r="E43" s="1"/>
      <c r="F43" s="1"/>
      <c r="G43" s="1"/>
      <c r="H43" s="1"/>
      <c r="I43" s="1"/>
      <c r="J43" s="1"/>
      <c r="K43" s="1"/>
      <c r="L43" s="1"/>
      <c r="M43" s="1"/>
      <c r="N43" s="1"/>
      <c r="O43" s="1"/>
      <c r="P43" s="1"/>
      <c r="Q43" s="1"/>
      <c r="R43" s="1"/>
      <c r="S43">
        <v>6.6100000000000006E-2</v>
      </c>
      <c r="T43">
        <v>7.5399999999999995E-2</v>
      </c>
      <c r="U43">
        <v>8.6300000000000002E-2</v>
      </c>
      <c r="V43">
        <v>7.5999999999999998E-2</v>
      </c>
      <c r="W43" t="s">
        <v>27</v>
      </c>
    </row>
    <row r="44" spans="1:23" hidden="1">
      <c r="A44" t="s">
        <v>65</v>
      </c>
      <c r="W44" t="s">
        <v>27</v>
      </c>
    </row>
    <row r="45" spans="1:23" hidden="1">
      <c r="A45" t="s">
        <v>27</v>
      </c>
      <c r="B45" t="s">
        <v>5</v>
      </c>
    </row>
    <row r="46" spans="1:23" hidden="1">
      <c r="A46" t="s">
        <v>66</v>
      </c>
      <c r="B46" t="s">
        <v>67</v>
      </c>
    </row>
    <row r="47" spans="1:23" hidden="1">
      <c r="A47" t="s">
        <v>68</v>
      </c>
      <c r="B47" t="s">
        <v>69</v>
      </c>
    </row>
    <row r="48" spans="1:23" hidden="1">
      <c r="A48" t="s">
        <v>70</v>
      </c>
      <c r="B48" t="s">
        <v>71</v>
      </c>
    </row>
    <row r="49" spans="1:2" hidden="1">
      <c r="A49" t="s">
        <v>72</v>
      </c>
      <c r="B49" t="s">
        <v>73</v>
      </c>
    </row>
    <row r="50" spans="1:2" hidden="1">
      <c r="A50" t="s">
        <v>74</v>
      </c>
      <c r="B50" t="s">
        <v>75</v>
      </c>
    </row>
    <row r="51" spans="1:2" hidden="1">
      <c r="A51" t="s">
        <v>76</v>
      </c>
      <c r="B51" t="s">
        <v>77</v>
      </c>
    </row>
    <row r="81" spans="10:18" ht="15.75">
      <c r="J81" s="22" t="s">
        <v>92</v>
      </c>
      <c r="R81" s="21" t="s">
        <v>94</v>
      </c>
    </row>
  </sheetData>
  <autoFilter ref="A4:W51">
    <filterColumn colId="0">
      <filters>
        <filter val="EU (15/27 countries)*"/>
        <filter val="Hungary"/>
      </filters>
    </filterColumn>
  </autoFilter>
  <hyperlinks>
    <hyperlink ref="D1" r:id="rId1"/>
  </hyperlinks>
  <pageMargins left="0.75" right="0.75" top="1" bottom="1" header="0.5" footer="0.5"/>
  <pageSetup scale="43" orientation="portrait" horizontalDpi="300" verticalDpi="300" r:id="rId2"/>
  <headerFooter alignWithMargins="0"/>
  <drawing r:id="rId3"/>
  <legacyDrawing r:id="rId4"/>
</worksheet>
</file>

<file path=xl/worksheets/sheet6.xml><?xml version="1.0" encoding="utf-8"?>
<worksheet xmlns="http://schemas.openxmlformats.org/spreadsheetml/2006/main" xmlns:r="http://schemas.openxmlformats.org/officeDocument/2006/relationships">
  <sheetPr filterMode="1"/>
  <dimension ref="A1:W82"/>
  <sheetViews>
    <sheetView zoomScale="80" zoomScaleNormal="80" workbookViewId="0">
      <selection activeCell="A2" sqref="A2"/>
    </sheetView>
  </sheetViews>
  <sheetFormatPr defaultRowHeight="12.75"/>
  <cols>
    <col min="1" max="1" width="20.7109375" customWidth="1"/>
    <col min="2" max="2" width="0" hidden="1" customWidth="1"/>
  </cols>
  <sheetData>
    <row r="1" spans="1:23">
      <c r="A1" s="4" t="s">
        <v>0</v>
      </c>
      <c r="D1" s="43"/>
    </row>
    <row r="2" spans="1:23">
      <c r="A2" s="4" t="s">
        <v>89</v>
      </c>
    </row>
    <row r="3" spans="1:23">
      <c r="A3" s="4" t="s">
        <v>88</v>
      </c>
    </row>
    <row r="4" spans="1:23">
      <c r="A4" s="7" t="s">
        <v>3</v>
      </c>
      <c r="B4" t="s">
        <v>4</v>
      </c>
      <c r="C4" s="7" t="s">
        <v>6</v>
      </c>
      <c r="D4" s="7" t="s">
        <v>7</v>
      </c>
      <c r="E4" s="7" t="s">
        <v>8</v>
      </c>
      <c r="F4" s="7" t="s">
        <v>9</v>
      </c>
      <c r="G4" s="7" t="s">
        <v>10</v>
      </c>
      <c r="H4" s="7" t="s">
        <v>11</v>
      </c>
      <c r="I4" s="7" t="s">
        <v>12</v>
      </c>
      <c r="J4" s="7" t="s">
        <v>13</v>
      </c>
      <c r="K4" s="7" t="s">
        <v>14</v>
      </c>
      <c r="L4" s="7" t="s">
        <v>15</v>
      </c>
      <c r="M4" s="7" t="s">
        <v>16</v>
      </c>
      <c r="N4" s="7" t="s">
        <v>17</v>
      </c>
      <c r="O4" s="7" t="s">
        <v>18</v>
      </c>
      <c r="P4" s="7" t="s">
        <v>19</v>
      </c>
      <c r="Q4" s="7" t="s">
        <v>20</v>
      </c>
      <c r="R4" s="7" t="s">
        <v>21</v>
      </c>
      <c r="S4" s="12" t="s">
        <v>22</v>
      </c>
      <c r="T4" s="12" t="s">
        <v>23</v>
      </c>
      <c r="U4" s="12" t="s">
        <v>24</v>
      </c>
      <c r="V4" s="12" t="s">
        <v>25</v>
      </c>
      <c r="W4" s="12" t="s">
        <v>100</v>
      </c>
    </row>
    <row r="5" spans="1:23" hidden="1">
      <c r="A5" t="s">
        <v>26</v>
      </c>
      <c r="B5" s="1"/>
      <c r="C5" s="2">
        <f>'Lak Vill'!C5/'Ip Vill'!$C$24</f>
        <v>0</v>
      </c>
      <c r="D5" s="2">
        <f>'Lak Vill'!D5/'Ip Vill'!$C$24</f>
        <v>0</v>
      </c>
      <c r="E5" s="2">
        <f>'Lak Vill'!E5/'Ip Vill'!$C$24</f>
        <v>0</v>
      </c>
      <c r="F5" s="2">
        <f>'Lak Vill'!F5/'Ip Vill'!$C$24</f>
        <v>0</v>
      </c>
      <c r="G5" s="2">
        <f>'Lak Vill'!G5/'Ip Vill'!$C$24</f>
        <v>0</v>
      </c>
      <c r="H5" s="2">
        <f>'Lak Vill'!H5/'Ip Vill'!$C$24</f>
        <v>0</v>
      </c>
      <c r="I5" s="2">
        <f>'Lak Vill'!I5/'Ip Vill'!$C$24</f>
        <v>0</v>
      </c>
      <c r="J5" s="2">
        <f>'Lak Vill'!J5/'Ip Vill'!$C$24</f>
        <v>0</v>
      </c>
      <c r="K5" s="2">
        <f>'Lak Vill'!K5/'Ip Vill'!$C$24</f>
        <v>0</v>
      </c>
      <c r="L5" s="2">
        <f>'Lak Vill'!L5/'Ip Vill'!$C$24</f>
        <v>0</v>
      </c>
      <c r="M5" s="2">
        <f>'Lak Vill'!M5/'Ip Vill'!$C$24</f>
        <v>0</v>
      </c>
      <c r="N5" s="2">
        <f>'Lak Vill'!N5/'Ip Vill'!$C$24</f>
        <v>0</v>
      </c>
      <c r="O5" s="2">
        <f>'Lak Vill'!O5/'Ip Vill'!$C$24</f>
        <v>0</v>
      </c>
      <c r="P5" s="2">
        <f>'Lak Vill'!P5/'Ip Vill'!$C$24</f>
        <v>1.9222011385199242</v>
      </c>
      <c r="Q5" s="2">
        <f>'Lak Vill'!Q5/'Ip Vill'!$C$24</f>
        <v>2.0265654648956359</v>
      </c>
      <c r="R5" s="2">
        <f>'Lak Vill'!R5/'Ip Vill'!$C$24</f>
        <v>2.2258064516129035</v>
      </c>
      <c r="S5" s="2">
        <f>'Lak Vill'!S5/'Ip Vill'!$C$24</f>
        <v>2.2352941176470589</v>
      </c>
      <c r="T5" s="2">
        <f>'Lak Vill'!T5/'Ip Vill'!$C$24</f>
        <v>2.3263757115749528</v>
      </c>
      <c r="U5" s="2">
        <f>'Lak Vill'!U5/'Ip Vill'!$C$24</f>
        <v>2.316888045540797</v>
      </c>
      <c r="V5" s="2">
        <f>'Lak Vill'!V5/'Ip Vill'!$C$24</f>
        <v>2.425047438330171</v>
      </c>
      <c r="W5" s="2">
        <f>'Lak Vill'!W5/'Ip Vill'!$C$24</f>
        <v>2.4971537001897532</v>
      </c>
    </row>
    <row r="6" spans="1:23" hidden="1">
      <c r="A6" t="s">
        <v>28</v>
      </c>
      <c r="B6" s="1"/>
      <c r="C6" s="2">
        <f>'Lak Vill'!C6/'Ip Vill'!$C$24</f>
        <v>0</v>
      </c>
      <c r="D6" s="2">
        <f>'Lak Vill'!D6/'Ip Vill'!$C$24</f>
        <v>0</v>
      </c>
      <c r="E6" s="2">
        <f>'Lak Vill'!E6/'Ip Vill'!$C$24</f>
        <v>0</v>
      </c>
      <c r="F6" s="2">
        <f>'Lak Vill'!F6/'Ip Vill'!$C$24</f>
        <v>0</v>
      </c>
      <c r="G6" s="2">
        <f>'Lak Vill'!G6/'Ip Vill'!$C$24</f>
        <v>0</v>
      </c>
      <c r="H6" s="2">
        <f>'Lak Vill'!H6/'Ip Vill'!$C$24</f>
        <v>0</v>
      </c>
      <c r="I6" s="2">
        <f>'Lak Vill'!I6/'Ip Vill'!$C$24</f>
        <v>0</v>
      </c>
      <c r="J6" s="2">
        <f>'Lak Vill'!J6/'Ip Vill'!$C$24</f>
        <v>0</v>
      </c>
      <c r="K6" s="2">
        <f>'Lak Vill'!K6/'Ip Vill'!$C$24</f>
        <v>0</v>
      </c>
      <c r="L6" s="2">
        <f>'Lak Vill'!L6/'Ip Vill'!$C$24</f>
        <v>0</v>
      </c>
      <c r="M6" s="2">
        <f>'Lak Vill'!M6/'Ip Vill'!$C$24</f>
        <v>0</v>
      </c>
      <c r="N6" s="2">
        <f>'Lak Vill'!N6/'Ip Vill'!$C$24</f>
        <v>0</v>
      </c>
      <c r="O6" s="2">
        <f>'Lak Vill'!O6/'Ip Vill'!$C$24</f>
        <v>1.9013282732447818</v>
      </c>
      <c r="P6" s="2">
        <f>'Lak Vill'!P6/'Ip Vill'!$C$24</f>
        <v>1.9411764705882355</v>
      </c>
      <c r="Q6" s="2">
        <f>'Lak Vill'!Q6/'Ip Vill'!$C$24</f>
        <v>2.043643263757116</v>
      </c>
      <c r="R6" s="2">
        <f>'Lak Vill'!R6/'Ip Vill'!$C$24</f>
        <v>2.2447817836812147</v>
      </c>
      <c r="S6" s="2">
        <f>'Lak Vill'!S6/'Ip Vill'!$C$24</f>
        <v>0</v>
      </c>
      <c r="T6" s="2">
        <f>'Lak Vill'!T6/'Ip Vill'!$C$24</f>
        <v>0</v>
      </c>
      <c r="U6" s="2">
        <f>'Lak Vill'!U6/'Ip Vill'!$C$24</f>
        <v>0</v>
      </c>
      <c r="V6" s="2">
        <f>'Lak Vill'!V6/'Ip Vill'!$C$24</f>
        <v>0</v>
      </c>
      <c r="W6" s="2" t="e">
        <f>'Lak Vill'!W6/'Ip Vill'!$C$24</f>
        <v>#VALUE!</v>
      </c>
    </row>
    <row r="7" spans="1:23" hidden="1">
      <c r="A7" t="s">
        <v>29</v>
      </c>
      <c r="B7">
        <v>0.10580000000000001</v>
      </c>
      <c r="C7" s="2">
        <f>'Lak Vill'!C7/'Ip Vill'!$C$24</f>
        <v>2.1897533206831121</v>
      </c>
      <c r="D7" s="2">
        <f>'Lak Vill'!D7/'Ip Vill'!$C$24</f>
        <v>2.1328273244781784</v>
      </c>
      <c r="E7" s="2">
        <f>'Lak Vill'!E7/'Ip Vill'!$C$24</f>
        <v>2.1537001897533208</v>
      </c>
      <c r="F7" s="2">
        <f>'Lak Vill'!F7/'Ip Vill'!$C$24</f>
        <v>2.0910815939278939</v>
      </c>
      <c r="G7" s="2">
        <f>'Lak Vill'!G7/'Ip Vill'!$C$24</f>
        <v>2.0872865275142316</v>
      </c>
      <c r="H7" s="2">
        <f>'Lak Vill'!H7/'Ip Vill'!$C$24</f>
        <v>2.0512333965844403</v>
      </c>
      <c r="I7" s="2">
        <f>'Lak Vill'!I7/'Ip Vill'!$C$24</f>
        <v>2.0360531309297913</v>
      </c>
      <c r="J7" s="2">
        <f>'Lak Vill'!J7/'Ip Vill'!$C$24</f>
        <v>1.9924098671726755</v>
      </c>
      <c r="K7" s="2">
        <f>'Lak Vill'!K7/'Ip Vill'!$C$24</f>
        <v>1.9563567362428844</v>
      </c>
      <c r="L7" s="2">
        <f>'Lak Vill'!L7/'Ip Vill'!$C$24</f>
        <v>1.94876660341556</v>
      </c>
      <c r="M7" s="2">
        <f>'Lak Vill'!M7/'Ip Vill'!$C$24</f>
        <v>1.9582542694497156</v>
      </c>
      <c r="N7" s="2">
        <f>'Lak Vill'!N7/'Ip Vill'!$C$24</f>
        <v>1.9658444022770398</v>
      </c>
      <c r="O7" s="2">
        <f>'Lak Vill'!O7/'Ip Vill'!$C$24</f>
        <v>1.94876660341556</v>
      </c>
      <c r="P7" s="2">
        <f>'Lak Vill'!P7/'Ip Vill'!$C$24</f>
        <v>1.9772296015180266</v>
      </c>
      <c r="Q7" s="2">
        <f>'Lak Vill'!Q7/'Ip Vill'!$C$24</f>
        <v>2.075901328273245</v>
      </c>
      <c r="R7" s="2">
        <f>'Lak Vill'!R7/'Ip Vill'!$C$24</f>
        <v>2.2865275142314991</v>
      </c>
      <c r="S7" s="2">
        <f>'Lak Vill'!S7/'Ip Vill'!$C$24</f>
        <v>0</v>
      </c>
      <c r="T7" s="2">
        <f>'Lak Vill'!T7/'Ip Vill'!$C$24</f>
        <v>0</v>
      </c>
      <c r="U7" s="2">
        <f>'Lak Vill'!U7/'Ip Vill'!$C$24</f>
        <v>0</v>
      </c>
      <c r="V7" s="2">
        <f>'Lak Vill'!V7/'Ip Vill'!$C$24</f>
        <v>0</v>
      </c>
      <c r="W7" s="2" t="e">
        <f>'Lak Vill'!W7/'Ip Vill'!$C$24</f>
        <v>#VALUE!</v>
      </c>
    </row>
    <row r="8" spans="1:23">
      <c r="A8" s="7" t="s">
        <v>91</v>
      </c>
      <c r="B8" s="4"/>
      <c r="C8" s="8">
        <f>C7</f>
        <v>2.1897533206831121</v>
      </c>
      <c r="D8" s="8">
        <f t="shared" ref="D8:R8" si="0">D7</f>
        <v>2.1328273244781784</v>
      </c>
      <c r="E8" s="8">
        <f t="shared" si="0"/>
        <v>2.1537001897533208</v>
      </c>
      <c r="F8" s="8">
        <f t="shared" si="0"/>
        <v>2.0910815939278939</v>
      </c>
      <c r="G8" s="8">
        <f t="shared" si="0"/>
        <v>2.0872865275142316</v>
      </c>
      <c r="H8" s="8">
        <f t="shared" si="0"/>
        <v>2.0512333965844403</v>
      </c>
      <c r="I8" s="8">
        <f t="shared" si="0"/>
        <v>2.0360531309297913</v>
      </c>
      <c r="J8" s="8">
        <f t="shared" si="0"/>
        <v>1.9924098671726755</v>
      </c>
      <c r="K8" s="8">
        <f t="shared" si="0"/>
        <v>1.9563567362428844</v>
      </c>
      <c r="L8" s="8">
        <f t="shared" si="0"/>
        <v>1.94876660341556</v>
      </c>
      <c r="M8" s="8">
        <f t="shared" si="0"/>
        <v>1.9582542694497156</v>
      </c>
      <c r="N8" s="8">
        <f t="shared" si="0"/>
        <v>1.9658444022770398</v>
      </c>
      <c r="O8" s="8">
        <f t="shared" si="0"/>
        <v>1.94876660341556</v>
      </c>
      <c r="P8" s="8">
        <f t="shared" si="0"/>
        <v>1.9772296015180266</v>
      </c>
      <c r="Q8" s="8">
        <f t="shared" si="0"/>
        <v>2.075901328273245</v>
      </c>
      <c r="R8" s="8">
        <f t="shared" si="0"/>
        <v>2.2865275142314991</v>
      </c>
      <c r="S8" s="14">
        <f>S5</f>
        <v>2.2352941176470589</v>
      </c>
      <c r="T8" s="14">
        <f t="shared" ref="T8:V8" si="1">T5</f>
        <v>2.3263757115749528</v>
      </c>
      <c r="U8" s="14">
        <f t="shared" si="1"/>
        <v>2.316888045540797</v>
      </c>
      <c r="V8" s="14">
        <f t="shared" si="1"/>
        <v>2.425047438330171</v>
      </c>
      <c r="W8" s="14">
        <f t="shared" ref="W8" si="2">W5</f>
        <v>2.4971537001897532</v>
      </c>
    </row>
    <row r="9" spans="1:23" hidden="1">
      <c r="A9" t="s">
        <v>30</v>
      </c>
      <c r="B9">
        <v>0.10780000000000001</v>
      </c>
      <c r="C9" s="2">
        <f>'Lak Vill'!C9/'Ip Vill'!$C$24</f>
        <v>2.0683111954459203</v>
      </c>
      <c r="D9" s="2">
        <f>'Lak Vill'!D9/'Ip Vill'!$C$24</f>
        <v>2.2068311195445922</v>
      </c>
      <c r="E9" s="2">
        <f>'Lak Vill'!E9/'Ip Vill'!$C$24</f>
        <v>2.204933586337761</v>
      </c>
      <c r="F9" s="2">
        <f>'Lak Vill'!F9/'Ip Vill'!$C$24</f>
        <v>2.3358633776091082</v>
      </c>
      <c r="G9" s="2">
        <f>'Lak Vill'!G9/'Ip Vill'!$C$24</f>
        <v>2.3472485768500952</v>
      </c>
      <c r="H9" s="2">
        <f>'Lak Vill'!H9/'Ip Vill'!$C$24</f>
        <v>2.2599620493358636</v>
      </c>
      <c r="I9" s="2">
        <f>'Lak Vill'!I9/'Ip Vill'!$C$24</f>
        <v>2.2504743833017078</v>
      </c>
      <c r="J9" s="2">
        <f>'Lak Vill'!J9/'Ip Vill'!$C$24</f>
        <v>2.2428842504743836</v>
      </c>
      <c r="K9" s="2">
        <f>'Lak Vill'!K9/'Ip Vill'!$C$24</f>
        <v>2.2220113851992411</v>
      </c>
      <c r="L9" s="2">
        <f>'Lak Vill'!L9/'Ip Vill'!$C$24</f>
        <v>2.2466793168880459</v>
      </c>
      <c r="M9" s="2">
        <f>'Lak Vill'!M9/'Ip Vill'!$C$24</f>
        <v>2.1574952561669831</v>
      </c>
      <c r="N9" s="2">
        <f>'Lak Vill'!N9/'Ip Vill'!$C$24</f>
        <v>2.1252371916508541</v>
      </c>
      <c r="O9" s="2">
        <f>'Lak Vill'!O9/'Ip Vill'!$C$24</f>
        <v>2.172675521821632</v>
      </c>
      <c r="P9" s="2">
        <f>'Lak Vill'!P9/'Ip Vill'!$C$24</f>
        <v>2.1176470588235294</v>
      </c>
      <c r="Q9" s="2">
        <f>'Lak Vill'!Q9/'Ip Vill'!$C$24</f>
        <v>2.1309297912713472</v>
      </c>
      <c r="R9" s="2">
        <f>'Lak Vill'!R9/'Ip Vill'!$C$24</f>
        <v>2.3320683111954459</v>
      </c>
      <c r="S9" s="2">
        <f>'Lak Vill'!S9/'Ip Vill'!$C$24</f>
        <v>2.8462998102466792</v>
      </c>
      <c r="T9" s="2">
        <f>'Lak Vill'!T9/'Ip Vill'!$C$24</f>
        <v>2.7153700189753325</v>
      </c>
      <c r="U9" s="2">
        <f>'Lak Vill'!U9/'Ip Vill'!$C$24</f>
        <v>2.7495256166982922</v>
      </c>
      <c r="V9" s="2">
        <f>'Lak Vill'!V9/'Ip Vill'!$C$24</f>
        <v>2.9829222011385204</v>
      </c>
      <c r="W9" s="2">
        <f>'Lak Vill'!W9/'Ip Vill'!$C$24</f>
        <v>3.0170777988614801</v>
      </c>
    </row>
    <row r="10" spans="1:23" hidden="1">
      <c r="A10" t="s">
        <v>31</v>
      </c>
      <c r="B10" s="1"/>
      <c r="C10" s="2">
        <f>'Lak Vill'!C10/'Ip Vill'!$C$24</f>
        <v>0</v>
      </c>
      <c r="D10" s="2">
        <f>'Lak Vill'!D10/'Ip Vill'!$C$24</f>
        <v>0</v>
      </c>
      <c r="E10" s="2">
        <f>'Lak Vill'!E10/'Ip Vill'!$C$24</f>
        <v>0</v>
      </c>
      <c r="F10" s="2">
        <f>'Lak Vill'!F10/'Ip Vill'!$C$24</f>
        <v>0</v>
      </c>
      <c r="G10" s="2">
        <f>'Lak Vill'!G10/'Ip Vill'!$C$24</f>
        <v>0</v>
      </c>
      <c r="H10" s="2">
        <f>'Lak Vill'!H10/'Ip Vill'!$C$24</f>
        <v>0</v>
      </c>
      <c r="I10" s="2">
        <f>'Lak Vill'!I10/'Ip Vill'!$C$24</f>
        <v>0</v>
      </c>
      <c r="J10" s="2">
        <f>'Lak Vill'!J10/'Ip Vill'!$C$24</f>
        <v>0</v>
      </c>
      <c r="K10" s="2">
        <f>'Lak Vill'!K10/'Ip Vill'!$C$24</f>
        <v>0</v>
      </c>
      <c r="L10" s="2">
        <f>'Lak Vill'!L10/'Ip Vill'!$C$24</f>
        <v>0</v>
      </c>
      <c r="M10" s="2">
        <f>'Lak Vill'!M10/'Ip Vill'!$C$24</f>
        <v>0</v>
      </c>
      <c r="N10" s="2">
        <f>'Lak Vill'!N10/'Ip Vill'!$C$24</f>
        <v>0</v>
      </c>
      <c r="O10" s="2">
        <f>'Lak Vill'!O10/'Ip Vill'!$C$24</f>
        <v>0.92220113851992414</v>
      </c>
      <c r="P10" s="2">
        <f>'Lak Vill'!P10/'Ip Vill'!$C$24</f>
        <v>1.0189753320683113</v>
      </c>
      <c r="Q10" s="2">
        <f>'Lak Vill'!Q10/'Ip Vill'!$C$24</f>
        <v>1.0474383301707781</v>
      </c>
      <c r="R10" s="2">
        <f>'Lak Vill'!R10/'Ip Vill'!$C$24</f>
        <v>1.0379506641366225</v>
      </c>
      <c r="S10" s="2">
        <f>'Lak Vill'!S10/'Ip Vill'!$C$24</f>
        <v>1.1252371916508539</v>
      </c>
      <c r="T10" s="2">
        <f>'Lak Vill'!T10/'Ip Vill'!$C$24</f>
        <v>1.2998102466793171</v>
      </c>
      <c r="U10" s="2">
        <f>'Lak Vill'!U10/'Ip Vill'!$C$24</f>
        <v>1.2808349146110058</v>
      </c>
      <c r="V10" s="2">
        <f>'Lak Vill'!V10/'Ip Vill'!$C$24</f>
        <v>1.3055028462998104</v>
      </c>
      <c r="W10" s="2">
        <f>'Lak Vill'!W10/'Ip Vill'!$C$24</f>
        <v>1.3396584440227703</v>
      </c>
    </row>
    <row r="11" spans="1:23" hidden="1">
      <c r="A11" t="s">
        <v>32</v>
      </c>
      <c r="B11" s="1"/>
      <c r="C11" s="2">
        <f>'Lak Vill'!C11/'Ip Vill'!$C$24</f>
        <v>0</v>
      </c>
      <c r="D11" s="2">
        <f>'Lak Vill'!D11/'Ip Vill'!$C$24</f>
        <v>0</v>
      </c>
      <c r="E11" s="2">
        <f>'Lak Vill'!E11/'Ip Vill'!$C$24</f>
        <v>0</v>
      </c>
      <c r="F11" s="2">
        <f>'Lak Vill'!F11/'Ip Vill'!$C$24</f>
        <v>0</v>
      </c>
      <c r="G11" s="2">
        <f>'Lak Vill'!G11/'Ip Vill'!$C$24</f>
        <v>0</v>
      </c>
      <c r="H11" s="2">
        <f>'Lak Vill'!H11/'Ip Vill'!$C$24</f>
        <v>0</v>
      </c>
      <c r="I11" s="2">
        <f>'Lak Vill'!I11/'Ip Vill'!$C$24</f>
        <v>0</v>
      </c>
      <c r="J11" s="2">
        <f>'Lak Vill'!J11/'Ip Vill'!$C$24</f>
        <v>0</v>
      </c>
      <c r="K11" s="2">
        <f>'Lak Vill'!K11/'Ip Vill'!$C$24</f>
        <v>0.90132827324478182</v>
      </c>
      <c r="L11" s="2">
        <f>'Lak Vill'!L11/'Ip Vill'!$C$24</f>
        <v>1.0208728652751424</v>
      </c>
      <c r="M11" s="2">
        <f>'Lak Vill'!M11/'Ip Vill'!$C$24</f>
        <v>1.2182163187855788</v>
      </c>
      <c r="N11" s="2">
        <f>'Lak Vill'!N11/'Ip Vill'!$C$24</f>
        <v>1.2409867172675522</v>
      </c>
      <c r="O11" s="2">
        <f>'Lak Vill'!O11/'Ip Vill'!$C$24</f>
        <v>1.252371916508539</v>
      </c>
      <c r="P11" s="2">
        <f>'Lak Vill'!P11/'Ip Vill'!$C$24</f>
        <v>1.3833017077798864</v>
      </c>
      <c r="Q11" s="2">
        <f>'Lak Vill'!Q11/'Ip Vill'!$C$24</f>
        <v>1.5730550284629983</v>
      </c>
      <c r="R11" s="2">
        <f>'Lak Vill'!R11/'Ip Vill'!$C$24</f>
        <v>1.7039848197343455</v>
      </c>
      <c r="S11" s="2">
        <f>'Lak Vill'!S11/'Ip Vill'!$C$24</f>
        <v>2.0113851992409866</v>
      </c>
      <c r="T11" s="2">
        <f>'Lak Vill'!T11/'Ip Vill'!$C$24</f>
        <v>2.0910815939278939</v>
      </c>
      <c r="U11" s="2">
        <f>'Lak Vill'!U11/'Ip Vill'!$C$24</f>
        <v>2.1024667931688805</v>
      </c>
      <c r="V11" s="2">
        <f>'Lak Vill'!V11/'Ip Vill'!$C$24</f>
        <v>2.3377609108159394</v>
      </c>
      <c r="W11" s="2">
        <f>'Lak Vill'!W11/'Ip Vill'!$C$24</f>
        <v>2.3434535104364329</v>
      </c>
    </row>
    <row r="12" spans="1:23" hidden="1">
      <c r="A12" t="s">
        <v>33</v>
      </c>
      <c r="B12">
        <v>6.6900000000000001E-2</v>
      </c>
      <c r="C12" s="2">
        <f>'Lak Vill'!C12/'Ip Vill'!$C$24</f>
        <v>1.2922201138519924</v>
      </c>
      <c r="D12" s="2">
        <f>'Lak Vill'!D12/'Ip Vill'!$C$24</f>
        <v>1.2125237191650855</v>
      </c>
      <c r="E12" s="2">
        <f>'Lak Vill'!E12/'Ip Vill'!$C$24</f>
        <v>1.1840607210626186</v>
      </c>
      <c r="F12" s="2">
        <f>'Lak Vill'!F12/'Ip Vill'!$C$24</f>
        <v>1.1537001897533208</v>
      </c>
      <c r="G12" s="2">
        <f>'Lak Vill'!G12/'Ip Vill'!$C$24</f>
        <v>1.2258064516129035</v>
      </c>
      <c r="H12" s="2">
        <f>'Lak Vill'!H12/'Ip Vill'!$C$24</f>
        <v>1.2125237191650855</v>
      </c>
      <c r="I12" s="2">
        <f>'Lak Vill'!I12/'Ip Vill'!$C$24</f>
        <v>1.2770398481973435</v>
      </c>
      <c r="J12" s="2">
        <f>'Lak Vill'!J12/'Ip Vill'!$C$24</f>
        <v>1.2922201138519924</v>
      </c>
      <c r="K12" s="2">
        <f>'Lak Vill'!K12/'Ip Vill'!$C$24</f>
        <v>1.3624288425047439</v>
      </c>
      <c r="L12" s="2">
        <f>'Lak Vill'!L12/'Ip Vill'!$C$24</f>
        <v>1.4819734345351046</v>
      </c>
      <c r="M12" s="2">
        <f>'Lak Vill'!M12/'Ip Vill'!$C$24</f>
        <v>1.6413662239089184</v>
      </c>
      <c r="N12" s="2">
        <f>'Lak Vill'!N12/'Ip Vill'!$C$24</f>
        <v>1.7969639468690703</v>
      </c>
      <c r="O12" s="2">
        <f>'Lak Vill'!O12/'Ip Vill'!$C$24</f>
        <v>1.7362428842504745</v>
      </c>
      <c r="P12" s="2">
        <f>'Lak Vill'!P12/'Ip Vill'!$C$24</f>
        <v>1.7590132827324481</v>
      </c>
      <c r="Q12" s="2">
        <f>'Lak Vill'!Q12/'Ip Vill'!$C$24</f>
        <v>1.8918406072106262</v>
      </c>
      <c r="R12" s="2">
        <f>'Lak Vill'!R12/'Ip Vill'!$C$24</f>
        <v>2.22011385199241</v>
      </c>
      <c r="S12" s="2">
        <f>'Lak Vill'!S12/'Ip Vill'!$C$24</f>
        <v>2.2827324478178372</v>
      </c>
      <c r="T12" s="2">
        <f>'Lak Vill'!T12/'Ip Vill'!$C$24</f>
        <v>2.3510436432637571</v>
      </c>
      <c r="U12" s="2">
        <f>'Lak Vill'!U12/'Ip Vill'!$C$24</f>
        <v>2.2163187855787476</v>
      </c>
      <c r="V12" s="2">
        <f>'Lak Vill'!V12/'Ip Vill'!$C$24</f>
        <v>2.3965844402277039</v>
      </c>
      <c r="W12" s="2">
        <f>'Lak Vill'!W12/'Ip Vill'!$C$24</f>
        <v>2.4933586337760909</v>
      </c>
    </row>
    <row r="13" spans="1:23" hidden="1">
      <c r="A13" t="s">
        <v>34</v>
      </c>
      <c r="B13">
        <v>0.12189999999999999</v>
      </c>
      <c r="C13" s="2">
        <f>'Lak Vill'!C13/'Ip Vill'!$C$24</f>
        <v>2.2428842504743836</v>
      </c>
      <c r="D13" s="2">
        <f>'Lak Vill'!D13/'Ip Vill'!$C$24</f>
        <v>2.3187855787476281</v>
      </c>
      <c r="E13" s="2">
        <f>'Lak Vill'!E13/'Ip Vill'!$C$24</f>
        <v>2.3889943074003797</v>
      </c>
      <c r="F13" s="2">
        <f>'Lak Vill'!F13/'Ip Vill'!$C$24</f>
        <v>2.4629981024667931</v>
      </c>
      <c r="G13" s="2">
        <f>'Lak Vill'!G13/'Ip Vill'!$C$24</f>
        <v>2.5047438330170779</v>
      </c>
      <c r="H13" s="2">
        <f>'Lak Vill'!H13/'Ip Vill'!$C$24</f>
        <v>2.4098671726755221</v>
      </c>
      <c r="I13" s="2">
        <f>'Lak Vill'!I13/'Ip Vill'!$C$24</f>
        <v>2.3833017077798861</v>
      </c>
      <c r="J13" s="2">
        <f>'Lak Vill'!J13/'Ip Vill'!$C$24</f>
        <v>2.4231499051233398</v>
      </c>
      <c r="K13" s="2">
        <f>'Lak Vill'!K13/'Ip Vill'!$C$24</f>
        <v>2.2599620493358636</v>
      </c>
      <c r="L13" s="2">
        <f>'Lak Vill'!L13/'Ip Vill'!$C$24</f>
        <v>2.3149905123339658</v>
      </c>
      <c r="M13" s="2">
        <f>'Lak Vill'!M13/'Ip Vill'!$C$24</f>
        <v>2.3927893738140416</v>
      </c>
      <c r="N13" s="2">
        <f>'Lak Vill'!N13/'Ip Vill'!$C$24</f>
        <v>2.4041745730550286</v>
      </c>
      <c r="O13" s="2">
        <f>'Lak Vill'!O13/'Ip Vill'!$C$24</f>
        <v>2.3889943074003797</v>
      </c>
      <c r="P13" s="2">
        <f>'Lak Vill'!P13/'Ip Vill'!$C$24</f>
        <v>2.5313092979127134</v>
      </c>
      <c r="Q13" s="2">
        <f>'Lak Vill'!Q13/'Ip Vill'!$C$24</f>
        <v>2.6072106261859584</v>
      </c>
      <c r="R13" s="2">
        <f>'Lak Vill'!R13/'Ip Vill'!$C$24</f>
        <v>2.7191650853889948</v>
      </c>
      <c r="S13" s="2">
        <f>'Lak Vill'!S13/'Ip Vill'!$C$24</f>
        <v>2.4648956356736242</v>
      </c>
      <c r="T13" s="2">
        <f>'Lak Vill'!T13/'Ip Vill'!$C$24</f>
        <v>2.6584440227703987</v>
      </c>
      <c r="U13" s="2">
        <f>'Lak Vill'!U13/'Ip Vill'!$C$24</f>
        <v>2.6204933586337762</v>
      </c>
      <c r="V13" s="2">
        <f>'Lak Vill'!V13/'Ip Vill'!$C$24</f>
        <v>2.6679316888045541</v>
      </c>
      <c r="W13" s="2">
        <f>'Lak Vill'!W13/'Ip Vill'!$C$24</f>
        <v>2.7343453510436437</v>
      </c>
    </row>
    <row r="14" spans="1:23" hidden="1">
      <c r="A14" t="s">
        <v>35</v>
      </c>
      <c r="B14" s="1"/>
      <c r="C14" s="2">
        <f>'Lak Vill'!C14/'Ip Vill'!$C$24</f>
        <v>0</v>
      </c>
      <c r="D14" s="2">
        <f>'Lak Vill'!D14/'Ip Vill'!$C$24</f>
        <v>0</v>
      </c>
      <c r="E14" s="2">
        <f>'Lak Vill'!E14/'Ip Vill'!$C$24</f>
        <v>0</v>
      </c>
      <c r="F14" s="2">
        <f>'Lak Vill'!F14/'Ip Vill'!$C$24</f>
        <v>0</v>
      </c>
      <c r="G14" s="2">
        <f>'Lak Vill'!G14/'Ip Vill'!$C$24</f>
        <v>0</v>
      </c>
      <c r="H14" s="2">
        <f>'Lak Vill'!H14/'Ip Vill'!$C$24</f>
        <v>0</v>
      </c>
      <c r="I14" s="2">
        <f>'Lak Vill'!I14/'Ip Vill'!$C$24</f>
        <v>0</v>
      </c>
      <c r="J14" s="2">
        <f>'Lak Vill'!J14/'Ip Vill'!$C$24</f>
        <v>0</v>
      </c>
      <c r="K14" s="2">
        <f>'Lak Vill'!K14/'Ip Vill'!$C$24</f>
        <v>0</v>
      </c>
      <c r="L14" s="2">
        <f>'Lak Vill'!L14/'Ip Vill'!$C$24</f>
        <v>0</v>
      </c>
      <c r="M14" s="2">
        <f>'Lak Vill'!M14/'Ip Vill'!$C$24</f>
        <v>0.86717267552182165</v>
      </c>
      <c r="N14" s="2">
        <f>'Lak Vill'!N14/'Ip Vill'!$C$24</f>
        <v>1.0436432637571158</v>
      </c>
      <c r="O14" s="2">
        <f>'Lak Vill'!O14/'Ip Vill'!$C$24</f>
        <v>1.0436432637571158</v>
      </c>
      <c r="P14" s="2">
        <f>'Lak Vill'!P14/'Ip Vill'!$C$24</f>
        <v>1.0929791271347249</v>
      </c>
      <c r="Q14" s="2">
        <f>'Lak Vill'!Q14/'Ip Vill'!$C$24</f>
        <v>1.1764705882352942</v>
      </c>
      <c r="R14" s="2">
        <f>'Lak Vill'!R14/'Ip Vill'!$C$24</f>
        <v>1.204933586337761</v>
      </c>
      <c r="S14" s="2">
        <f>'Lak Vill'!S14/'Ip Vill'!$C$24</f>
        <v>1.2125237191650855</v>
      </c>
      <c r="T14" s="2">
        <f>'Lak Vill'!T14/'Ip Vill'!$C$24</f>
        <v>1.3510436432637571</v>
      </c>
      <c r="U14" s="2">
        <f>'Lak Vill'!U14/'Ip Vill'!$C$24</f>
        <v>1.3187855787476284</v>
      </c>
      <c r="V14" s="2">
        <f>'Lak Vill'!V14/'Ip Vill'!$C$24</f>
        <v>1.3358633776091082</v>
      </c>
      <c r="W14" s="2">
        <f>'Lak Vill'!W14/'Ip Vill'!$C$24</f>
        <v>1.4629981024667933</v>
      </c>
    </row>
    <row r="15" spans="1:23" hidden="1">
      <c r="A15" t="s">
        <v>36</v>
      </c>
      <c r="B15">
        <v>7.6200000000000004E-2</v>
      </c>
      <c r="C15" s="2">
        <f>'Lak Vill'!C15/'Ip Vill'!$C$24</f>
        <v>1.4478178368121444</v>
      </c>
      <c r="D15" s="2">
        <f>'Lak Vill'!D15/'Ip Vill'!$C$24</f>
        <v>1.4952561669829223</v>
      </c>
      <c r="E15" s="2">
        <f>'Lak Vill'!E15/'Ip Vill'!$C$24</f>
        <v>1.4250474383301708</v>
      </c>
      <c r="F15" s="2">
        <f>'Lak Vill'!F15/'Ip Vill'!$C$24</f>
        <v>1.392789373814042</v>
      </c>
      <c r="G15" s="2">
        <f>'Lak Vill'!G15/'Ip Vill'!$C$24</f>
        <v>1.3605313092979128</v>
      </c>
      <c r="H15" s="2">
        <f>'Lak Vill'!H15/'Ip Vill'!$C$24</f>
        <v>1.5483870967741937</v>
      </c>
      <c r="I15" s="2">
        <f>'Lak Vill'!I15/'Ip Vill'!$C$24</f>
        <v>1.50853889943074</v>
      </c>
      <c r="J15" s="2">
        <f>'Lak Vill'!J15/'Ip Vill'!$C$24</f>
        <v>1.50853889943074</v>
      </c>
      <c r="K15" s="2">
        <f>'Lak Vill'!K15/'Ip Vill'!$C$24</f>
        <v>1.50853889943074</v>
      </c>
      <c r="L15" s="2">
        <f>'Lak Vill'!L15/'Ip Vill'!$C$24</f>
        <v>1.50853889943074</v>
      </c>
      <c r="M15" s="2">
        <f>'Lak Vill'!M15/'Ip Vill'!$C$24</f>
        <v>1.6755218216318788</v>
      </c>
      <c r="N15" s="2">
        <f>'Lak Vill'!N15/'Ip Vill'!$C$24</f>
        <v>1.9089184060721063</v>
      </c>
      <c r="O15" s="2">
        <f>'Lak Vill'!O15/'Ip Vill'!$C$24</f>
        <v>2.0018975332068312</v>
      </c>
      <c r="P15" s="2">
        <f>'Lak Vill'!P15/'Ip Vill'!$C$24</f>
        <v>2.2713472485768502</v>
      </c>
      <c r="Q15" s="2">
        <f>'Lak Vill'!Q15/'Ip Vill'!$C$24</f>
        <v>2.4383301707779887</v>
      </c>
      <c r="R15" s="2">
        <f>'Lak Vill'!R15/'Ip Vill'!$C$24</f>
        <v>2.77988614800759</v>
      </c>
      <c r="S15" s="2">
        <f>'Lak Vill'!S15/'Ip Vill'!$C$24</f>
        <v>2.9582542694497156</v>
      </c>
      <c r="T15" s="2">
        <f>'Lak Vill'!T15/'Ip Vill'!$C$24</f>
        <v>3.3946869070208732</v>
      </c>
      <c r="U15" s="2">
        <f>'Lak Vill'!U15/'Ip Vill'!$C$24</f>
        <v>3.0151802656546494</v>
      </c>
      <c r="V15" s="2">
        <f>'Lak Vill'!V15/'Ip Vill'!$C$24</f>
        <v>3.005692599620494</v>
      </c>
      <c r="W15" s="2">
        <f>'Lak Vill'!W15/'Ip Vill'!$C$24</f>
        <v>3.5104364326375714</v>
      </c>
    </row>
    <row r="16" spans="1:23" hidden="1">
      <c r="A16" t="s">
        <v>37</v>
      </c>
      <c r="B16">
        <v>6.4799999999999996E-2</v>
      </c>
      <c r="C16" s="2">
        <f>'Lak Vill'!C16/'Ip Vill'!$C$24</f>
        <v>1.4288425047438331</v>
      </c>
      <c r="D16" s="2">
        <f>'Lak Vill'!D16/'Ip Vill'!$C$24</f>
        <v>1.284629981024668</v>
      </c>
      <c r="E16" s="2">
        <f>'Lak Vill'!E16/'Ip Vill'!$C$24</f>
        <v>1.2068311195445922</v>
      </c>
      <c r="F16" s="2">
        <f>'Lak Vill'!F16/'Ip Vill'!$C$24</f>
        <v>1.2277039848197342</v>
      </c>
      <c r="G16" s="2">
        <f>'Lak Vill'!G16/'Ip Vill'!$C$24</f>
        <v>1.155597722960152</v>
      </c>
      <c r="H16" s="2">
        <f>'Lak Vill'!H16/'Ip Vill'!$C$24</f>
        <v>1.174573055028463</v>
      </c>
      <c r="I16" s="2">
        <f>'Lak Vill'!I16/'Ip Vill'!$C$24</f>
        <v>1.1897533206831121</v>
      </c>
      <c r="J16" s="2">
        <f>'Lak Vill'!J16/'Ip Vill'!$C$24</f>
        <v>1.1802656546489565</v>
      </c>
      <c r="K16" s="2">
        <f>'Lak Vill'!K16/'Ip Vill'!$C$24</f>
        <v>1.0702087286527515</v>
      </c>
      <c r="L16" s="2">
        <f>'Lak Vill'!L16/'Ip Vill'!$C$24</f>
        <v>1.0702087286527515</v>
      </c>
      <c r="M16" s="2">
        <f>'Lak Vill'!M16/'Ip Vill'!$C$24</f>
        <v>1.1005692599620494</v>
      </c>
      <c r="N16" s="2">
        <f>'Lak Vill'!N16/'Ip Vill'!$C$24</f>
        <v>1.1499051233396584</v>
      </c>
      <c r="O16" s="2">
        <f>'Lak Vill'!O16/'Ip Vill'!$C$24</f>
        <v>1.1783681214421253</v>
      </c>
      <c r="P16" s="2">
        <f>'Lak Vill'!P16/'Ip Vill'!$C$24</f>
        <v>1.2087286527514234</v>
      </c>
      <c r="Q16" s="2">
        <f>'Lak Vill'!Q16/'Ip Vill'!$C$24</f>
        <v>1.22011385199241</v>
      </c>
      <c r="R16" s="2">
        <f>'Lak Vill'!R16/'Ip Vill'!$C$24</f>
        <v>1.2542694497153701</v>
      </c>
      <c r="S16" s="2">
        <f>'Lak Vill'!S16/'Ip Vill'!$C$24</f>
        <v>1.8159392789373814</v>
      </c>
      <c r="T16" s="2">
        <f>'Lak Vill'!T16/'Ip Vill'!$C$24</f>
        <v>2.0018975332068312</v>
      </c>
      <c r="U16" s="2">
        <f>'Lak Vill'!U16/'Ip Vill'!$C$24</f>
        <v>1.8500948766603418</v>
      </c>
      <c r="V16" s="2">
        <f>'Lak Vill'!V16/'Ip Vill'!$C$24</f>
        <v>1.9449715370018976</v>
      </c>
      <c r="W16" s="2">
        <f>'Lak Vill'!W16/'Ip Vill'!$C$24</f>
        <v>2.0208728652751424</v>
      </c>
    </row>
    <row r="17" spans="1:23" hidden="1">
      <c r="A17" t="s">
        <v>38</v>
      </c>
      <c r="B17">
        <v>0.1162</v>
      </c>
      <c r="C17" s="2">
        <f>'Lak Vill'!C17/'Ip Vill'!$C$24</f>
        <v>2.2827324478178372</v>
      </c>
      <c r="D17" s="2">
        <f>'Lak Vill'!D17/'Ip Vill'!$C$24</f>
        <v>2.2220113851992411</v>
      </c>
      <c r="E17" s="2">
        <f>'Lak Vill'!E17/'Ip Vill'!$C$24</f>
        <v>2.0094876660341554</v>
      </c>
      <c r="F17" s="2">
        <f>'Lak Vill'!F17/'Ip Vill'!$C$24</f>
        <v>2.0037950664136623</v>
      </c>
      <c r="G17" s="2">
        <f>'Lak Vill'!G17/'Ip Vill'!$C$24</f>
        <v>2.0721062618595827</v>
      </c>
      <c r="H17" s="2">
        <f>'Lak Vill'!H17/'Ip Vill'!$C$24</f>
        <v>1.9924098671726755</v>
      </c>
      <c r="I17" s="2">
        <f>'Lak Vill'!I17/'Ip Vill'!$C$24</f>
        <v>1.7950664136622392</v>
      </c>
      <c r="J17" s="2">
        <f>'Lak Vill'!J17/'Ip Vill'!$C$24</f>
        <v>1.7628083491461102</v>
      </c>
      <c r="K17" s="2">
        <f>'Lak Vill'!K17/'Ip Vill'!$C$24</f>
        <v>1.6982922201138519</v>
      </c>
      <c r="L17" s="2">
        <f>'Lak Vill'!L17/'Ip Vill'!$C$24</f>
        <v>1.6299810246679318</v>
      </c>
      <c r="M17" s="2">
        <f>'Lak Vill'!M17/'Ip Vill'!$C$24</f>
        <v>1.6299810246679318</v>
      </c>
      <c r="N17" s="2">
        <f>'Lak Vill'!N17/'Ip Vill'!$C$24</f>
        <v>1.6546489563567364</v>
      </c>
      <c r="O17" s="2">
        <f>'Lak Vill'!O17/'Ip Vill'!$C$24</f>
        <v>1.6793168880455409</v>
      </c>
      <c r="P17" s="2">
        <f>'Lak Vill'!P17/'Ip Vill'!$C$24</f>
        <v>1.7077798861480076</v>
      </c>
      <c r="Q17" s="2">
        <f>'Lak Vill'!Q17/'Ip Vill'!$C$24</f>
        <v>1.7836812144212524</v>
      </c>
      <c r="R17" s="2">
        <f>'Lak Vill'!R17/'Ip Vill'!$C$24</f>
        <v>1.9051233396584442</v>
      </c>
      <c r="S17" s="2">
        <f>'Lak Vill'!S17/'Ip Vill'!$C$24</f>
        <v>2.1328273244781784</v>
      </c>
      <c r="T17" s="2">
        <f>'Lak Vill'!T17/'Ip Vill'!$C$24</f>
        <v>2.4554079696394684</v>
      </c>
      <c r="U17" s="2">
        <f>'Lak Vill'!U17/'Ip Vill'!$C$24</f>
        <v>2.6888045540796965</v>
      </c>
      <c r="V17" s="2">
        <f>'Lak Vill'!V17/'Ip Vill'!$C$24</f>
        <v>3.0303605313092983</v>
      </c>
      <c r="W17" s="2">
        <f>'Lak Vill'!W17/'Ip Vill'!$C$24</f>
        <v>2.7874762808349147</v>
      </c>
    </row>
    <row r="18" spans="1:23" hidden="1">
      <c r="A18" t="s">
        <v>39</v>
      </c>
      <c r="B18">
        <v>9.35E-2</v>
      </c>
      <c r="C18" s="2">
        <f>'Lak Vill'!C18/'Ip Vill'!$C$24</f>
        <v>1.8216318785578749</v>
      </c>
      <c r="D18" s="2">
        <f>'Lak Vill'!D18/'Ip Vill'!$C$24</f>
        <v>1.933586337760911</v>
      </c>
      <c r="E18" s="2">
        <f>'Lak Vill'!E18/'Ip Vill'!$C$24</f>
        <v>1.9620493358633779</v>
      </c>
      <c r="F18" s="2">
        <f>'Lak Vill'!F18/'Ip Vill'!$C$24</f>
        <v>1.9089184060721063</v>
      </c>
      <c r="G18" s="2">
        <f>'Lak Vill'!G18/'Ip Vill'!$C$24</f>
        <v>1.9392789373814043</v>
      </c>
      <c r="H18" s="2">
        <f>'Lak Vill'!H18/'Ip Vill'!$C$24</f>
        <v>1.9070208728652753</v>
      </c>
      <c r="I18" s="2">
        <f>'Lak Vill'!I18/'Ip Vill'!$C$24</f>
        <v>1.825426944971537</v>
      </c>
      <c r="J18" s="2">
        <f>'Lak Vill'!J18/'Ip Vill'!$C$24</f>
        <v>1.8007590132827325</v>
      </c>
      <c r="K18" s="2">
        <f>'Lak Vill'!K18/'Ip Vill'!$C$24</f>
        <v>1.760910815939279</v>
      </c>
      <c r="L18" s="2">
        <f>'Lak Vill'!L18/'Ip Vill'!$C$24</f>
        <v>1.7343453510436433</v>
      </c>
      <c r="M18" s="2">
        <f>'Lak Vill'!M18/'Ip Vill'!$C$24</f>
        <v>1.7514231499051234</v>
      </c>
      <c r="N18" s="2">
        <f>'Lak Vill'!N18/'Ip Vill'!$C$24</f>
        <v>1.6888045540796963</v>
      </c>
      <c r="O18" s="2">
        <f>'Lak Vill'!O18/'Ip Vill'!$C$24</f>
        <v>1.7172675521821632</v>
      </c>
      <c r="P18" s="2">
        <f>'Lak Vill'!P18/'Ip Vill'!$C$24</f>
        <v>1.7172675521821632</v>
      </c>
      <c r="Q18" s="2">
        <f>'Lak Vill'!Q18/'Ip Vill'!$C$24</f>
        <v>1.7172675521821632</v>
      </c>
      <c r="R18" s="2">
        <f>'Lak Vill'!R18/'Ip Vill'!$C$24</f>
        <v>1.7476280834914613</v>
      </c>
      <c r="S18" s="2">
        <f>'Lak Vill'!S18/'Ip Vill'!$C$24</f>
        <v>1.7343453510436433</v>
      </c>
      <c r="T18" s="2">
        <f>'Lak Vill'!T18/'Ip Vill'!$C$24</f>
        <v>1.7229601518026567</v>
      </c>
      <c r="U18" s="2">
        <f>'Lak Vill'!U18/'Ip Vill'!$C$24</f>
        <v>1.7836812144212524</v>
      </c>
      <c r="V18" s="2">
        <f>'Lak Vill'!V18/'Ip Vill'!$C$24</f>
        <v>1.8861480075901329</v>
      </c>
      <c r="W18" s="2">
        <f>'Lak Vill'!W18/'Ip Vill'!$C$24</f>
        <v>1.8709677419354838</v>
      </c>
    </row>
    <row r="19" spans="1:23" hidden="1">
      <c r="A19" t="s">
        <v>40</v>
      </c>
      <c r="B19">
        <v>0.15709999999999999</v>
      </c>
      <c r="C19" s="2">
        <f>'Lak Vill'!C19/'Ip Vill'!$C$24</f>
        <v>3.7362428842504745</v>
      </c>
      <c r="D19" s="2">
        <f>'Lak Vill'!D19/'Ip Vill'!$C$24</f>
        <v>3.140417457305503</v>
      </c>
      <c r="E19" s="2">
        <f>'Lak Vill'!E19/'Ip Vill'!$C$24</f>
        <v>3.0094876660341554</v>
      </c>
      <c r="F19" s="2">
        <f>'Lak Vill'!F19/'Ip Vill'!$C$24</f>
        <v>2.8633776091081597</v>
      </c>
      <c r="G19" s="2">
        <f>'Lak Vill'!G19/'Ip Vill'!$C$24</f>
        <v>2.8614800759013281</v>
      </c>
      <c r="H19" s="2">
        <f>'Lak Vill'!H19/'Ip Vill'!$C$24</f>
        <v>3.1707779886148009</v>
      </c>
      <c r="I19" s="2">
        <f>'Lak Vill'!I19/'Ip Vill'!$C$24</f>
        <v>3.1916508538899429</v>
      </c>
      <c r="J19" s="2">
        <f>'Lak Vill'!J19/'Ip Vill'!$C$24</f>
        <v>2.979127134724858</v>
      </c>
      <c r="K19" s="2">
        <f>'Lak Vill'!K19/'Ip Vill'!$C$24</f>
        <v>2.8462998102466792</v>
      </c>
      <c r="L19" s="2">
        <f>'Lak Vill'!L19/'Ip Vill'!$C$24</f>
        <v>2.9734345351043645</v>
      </c>
      <c r="M19" s="2">
        <f>'Lak Vill'!M19/'Ip Vill'!$C$24</f>
        <v>2.6375711574952567</v>
      </c>
      <c r="N19" s="2">
        <f>'Lak Vill'!N19/'Ip Vill'!$C$24</f>
        <v>2.7495256166982922</v>
      </c>
      <c r="O19" s="2">
        <f>'Lak Vill'!O19/'Ip Vill'!$C$24</f>
        <v>2.7210626185958255</v>
      </c>
      <c r="P19" s="2">
        <f>'Lak Vill'!P19/'Ip Vill'!$C$24</f>
        <v>2.7324478178368121</v>
      </c>
      <c r="Q19" s="2">
        <f>'Lak Vill'!Q19/'Ip Vill'!$C$24</f>
        <v>2.9373814041745732</v>
      </c>
      <c r="R19" s="2">
        <f>'Lak Vill'!R19/'Ip Vill'!$C$24</f>
        <v>3.1461100569259965</v>
      </c>
      <c r="S19" s="2">
        <f>'Lak Vill'!S19/'Ip Vill'!$C$24</f>
        <v>0</v>
      </c>
      <c r="T19" s="2">
        <f>'Lak Vill'!T19/'Ip Vill'!$C$24</f>
        <v>0</v>
      </c>
      <c r="U19" s="2">
        <f>'Lak Vill'!U19/'Ip Vill'!$C$24</f>
        <v>0</v>
      </c>
      <c r="V19" s="2">
        <f>'Lak Vill'!V19/'Ip Vill'!$C$24</f>
        <v>2.650853889943074</v>
      </c>
      <c r="W19" s="2">
        <f>'Lak Vill'!W19/'Ip Vill'!$C$24</f>
        <v>2.8178368121442126</v>
      </c>
    </row>
    <row r="20" spans="1:23" hidden="1">
      <c r="A20" t="s">
        <v>41</v>
      </c>
      <c r="B20" s="1"/>
      <c r="C20" s="2">
        <f>'Lak Vill'!C20/'Ip Vill'!$C$24</f>
        <v>0</v>
      </c>
      <c r="D20" s="2">
        <f>'Lak Vill'!D20/'Ip Vill'!$C$24</f>
        <v>0</v>
      </c>
      <c r="E20" s="2">
        <f>'Lak Vill'!E20/'Ip Vill'!$C$24</f>
        <v>0</v>
      </c>
      <c r="F20" s="2">
        <f>'Lak Vill'!F20/'Ip Vill'!$C$24</f>
        <v>0</v>
      </c>
      <c r="G20" s="2">
        <f>'Lak Vill'!G20/'Ip Vill'!$C$24</f>
        <v>0</v>
      </c>
      <c r="H20" s="2">
        <f>'Lak Vill'!H20/'Ip Vill'!$C$24</f>
        <v>0</v>
      </c>
      <c r="I20" s="2">
        <f>'Lak Vill'!I20/'Ip Vill'!$C$24</f>
        <v>0</v>
      </c>
      <c r="J20" s="2">
        <f>'Lak Vill'!J20/'Ip Vill'!$C$24</f>
        <v>1.0417457305502846</v>
      </c>
      <c r="K20" s="2">
        <f>'Lak Vill'!K20/'Ip Vill'!$C$24</f>
        <v>1.6034155597722963</v>
      </c>
      <c r="L20" s="2">
        <f>'Lak Vill'!L20/'Ip Vill'!$C$24</f>
        <v>1.8785578747628084</v>
      </c>
      <c r="M20" s="2">
        <f>'Lak Vill'!M20/'Ip Vill'!$C$24</f>
        <v>1.6034155597722963</v>
      </c>
      <c r="N20" s="2">
        <f>'Lak Vill'!N20/'Ip Vill'!$C$24</f>
        <v>1.7362428842504745</v>
      </c>
      <c r="O20" s="2">
        <f>'Lak Vill'!O20/'Ip Vill'!$C$24</f>
        <v>1.760910815939279</v>
      </c>
      <c r="P20" s="2">
        <f>'Lak Vill'!P20/'Ip Vill'!$C$24</f>
        <v>1.7362428842504745</v>
      </c>
      <c r="Q20" s="2">
        <f>'Lak Vill'!Q20/'Ip Vill'!$C$24</f>
        <v>2.3244781783681217</v>
      </c>
      <c r="R20" s="2">
        <f>'Lak Vill'!R20/'Ip Vill'!$C$24</f>
        <v>2.2333965844402277</v>
      </c>
      <c r="S20" s="2">
        <f>'Lak Vill'!S20/'Ip Vill'!$C$24</f>
        <v>2.8994307400379506</v>
      </c>
      <c r="T20" s="2">
        <f>'Lak Vill'!T20/'Ip Vill'!$C$24</f>
        <v>2.5351043643263758</v>
      </c>
      <c r="U20" s="2">
        <f>'Lak Vill'!U20/'Ip Vill'!$C$24</f>
        <v>3.0303605313092983</v>
      </c>
      <c r="V20" s="2">
        <f>'Lak Vill'!V20/'Ip Vill'!$C$24</f>
        <v>3.2846299810246684</v>
      </c>
      <c r="W20" s="2">
        <f>'Lak Vill'!W20/'Ip Vill'!$C$24</f>
        <v>4.4364326375711576</v>
      </c>
    </row>
    <row r="21" spans="1:23" hidden="1">
      <c r="A21" t="s">
        <v>42</v>
      </c>
      <c r="B21" s="1"/>
      <c r="C21" s="2">
        <f>'Lak Vill'!C21/'Ip Vill'!$C$24</f>
        <v>0</v>
      </c>
      <c r="D21" s="2">
        <f>'Lak Vill'!D21/'Ip Vill'!$C$24</f>
        <v>0</v>
      </c>
      <c r="E21" s="2">
        <f>'Lak Vill'!E21/'Ip Vill'!$C$24</f>
        <v>0</v>
      </c>
      <c r="F21" s="2">
        <f>'Lak Vill'!F21/'Ip Vill'!$C$24</f>
        <v>0</v>
      </c>
      <c r="G21" s="2">
        <f>'Lak Vill'!G21/'Ip Vill'!$C$24</f>
        <v>0</v>
      </c>
      <c r="H21" s="2">
        <f>'Lak Vill'!H21/'Ip Vill'!$C$24</f>
        <v>0</v>
      </c>
      <c r="I21" s="2">
        <f>'Lak Vill'!I21/'Ip Vill'!$C$24</f>
        <v>0</v>
      </c>
      <c r="J21" s="2">
        <f>'Lak Vill'!J21/'Ip Vill'!$C$24</f>
        <v>0</v>
      </c>
      <c r="K21" s="2">
        <f>'Lak Vill'!K21/'Ip Vill'!$C$24</f>
        <v>0</v>
      </c>
      <c r="L21" s="2">
        <f>'Lak Vill'!L21/'Ip Vill'!$C$24</f>
        <v>0</v>
      </c>
      <c r="M21" s="2">
        <f>'Lak Vill'!M21/'Ip Vill'!$C$24</f>
        <v>0</v>
      </c>
      <c r="N21" s="2">
        <f>'Lak Vill'!N21/'Ip Vill'!$C$24</f>
        <v>0</v>
      </c>
      <c r="O21" s="2">
        <f>'Lak Vill'!O21/'Ip Vill'!$C$24</f>
        <v>0.92409867172675531</v>
      </c>
      <c r="P21" s="2">
        <f>'Lak Vill'!P21/'Ip Vill'!$C$24</f>
        <v>1.3320683111954459</v>
      </c>
      <c r="Q21" s="2">
        <f>'Lak Vill'!Q21/'Ip Vill'!$C$24</f>
        <v>1.3320683111954459</v>
      </c>
      <c r="R21" s="2">
        <f>'Lak Vill'!R21/'Ip Vill'!$C$24</f>
        <v>1.1062618595825426</v>
      </c>
      <c r="S21" s="2">
        <f>'Lak Vill'!S21/'Ip Vill'!$C$24</f>
        <v>1.5218216318785578</v>
      </c>
      <c r="T21" s="2">
        <f>'Lak Vill'!T21/'Ip Vill'!$C$24</f>
        <v>1.8159392789373814</v>
      </c>
      <c r="U21" s="2">
        <f>'Lak Vill'!U21/'Ip Vill'!$C$24</f>
        <v>1.8102466793168881</v>
      </c>
      <c r="V21" s="2">
        <f>'Lak Vill'!V21/'Ip Vill'!$C$24</f>
        <v>1.8159392789373814</v>
      </c>
      <c r="W21" s="2">
        <f>'Lak Vill'!W21/'Ip Vill'!$C$24</f>
        <v>2.1593927893738143</v>
      </c>
    </row>
    <row r="22" spans="1:23" hidden="1">
      <c r="A22" t="s">
        <v>43</v>
      </c>
      <c r="B22" s="1"/>
      <c r="C22" s="2">
        <f>'Lak Vill'!C22/'Ip Vill'!$C$24</f>
        <v>0</v>
      </c>
      <c r="D22" s="2">
        <f>'Lak Vill'!D22/'Ip Vill'!$C$24</f>
        <v>0</v>
      </c>
      <c r="E22" s="2">
        <f>'Lak Vill'!E22/'Ip Vill'!$C$24</f>
        <v>0</v>
      </c>
      <c r="F22" s="2">
        <f>'Lak Vill'!F22/'Ip Vill'!$C$24</f>
        <v>0</v>
      </c>
      <c r="G22" s="2">
        <f>'Lak Vill'!G22/'Ip Vill'!$C$24</f>
        <v>0</v>
      </c>
      <c r="H22" s="2">
        <f>'Lak Vill'!H22/'Ip Vill'!$C$24</f>
        <v>0</v>
      </c>
      <c r="I22" s="2">
        <f>'Lak Vill'!I22/'Ip Vill'!$C$24</f>
        <v>0</v>
      </c>
      <c r="J22" s="2">
        <f>'Lak Vill'!J22/'Ip Vill'!$C$24</f>
        <v>0</v>
      </c>
      <c r="K22" s="2">
        <f>'Lak Vill'!K22/'Ip Vill'!$C$24</f>
        <v>0</v>
      </c>
      <c r="L22" s="2">
        <f>'Lak Vill'!L22/'Ip Vill'!$C$24</f>
        <v>0</v>
      </c>
      <c r="M22" s="2">
        <f>'Lak Vill'!M22/'Ip Vill'!$C$24</f>
        <v>0</v>
      </c>
      <c r="N22" s="2">
        <f>'Lak Vill'!N22/'Ip Vill'!$C$24</f>
        <v>0</v>
      </c>
      <c r="O22" s="2">
        <f>'Lak Vill'!O22/'Ip Vill'!$C$24</f>
        <v>1.0151802656546489</v>
      </c>
      <c r="P22" s="2">
        <f>'Lak Vill'!P22/'Ip Vill'!$C$24</f>
        <v>1.155597722960152</v>
      </c>
      <c r="Q22" s="2">
        <f>'Lak Vill'!Q22/'Ip Vill'!$C$24</f>
        <v>1.155597722960152</v>
      </c>
      <c r="R22" s="2">
        <f>'Lak Vill'!R22/'Ip Vill'!$C$24</f>
        <v>1.2485768500948766</v>
      </c>
      <c r="S22" s="2">
        <f>'Lak Vill'!S22/'Ip Vill'!$C$24</f>
        <v>1.3833017077798864</v>
      </c>
      <c r="T22" s="2">
        <f>'Lak Vill'!T22/'Ip Vill'!$C$24</f>
        <v>1.5161290322580645</v>
      </c>
      <c r="U22" s="2">
        <f>'Lak Vill'!U22/'Ip Vill'!$C$24</f>
        <v>1.8121442125237193</v>
      </c>
      <c r="V22" s="2">
        <f>'Lak Vill'!V22/'Ip Vill'!$C$24</f>
        <v>1.9051233396584442</v>
      </c>
      <c r="W22" s="2">
        <f>'Lak Vill'!W22/'Ip Vill'!$C$24</f>
        <v>1.9772296015180266</v>
      </c>
    </row>
    <row r="23" spans="1:23" hidden="1">
      <c r="A23" t="s">
        <v>44</v>
      </c>
      <c r="B23">
        <v>9.3600000000000003E-2</v>
      </c>
      <c r="C23" s="2">
        <f>'Lak Vill'!C23/'Ip Vill'!$C$24</f>
        <v>1.7988614800759013</v>
      </c>
      <c r="D23" s="2">
        <f>'Lak Vill'!D23/'Ip Vill'!$C$24</f>
        <v>1.916508538899431</v>
      </c>
      <c r="E23" s="2">
        <f>'Lak Vill'!E23/'Ip Vill'!$C$24</f>
        <v>1.9525616698292223</v>
      </c>
      <c r="F23" s="2">
        <f>'Lak Vill'!F23/'Ip Vill'!$C$24</f>
        <v>2.0246679316888048</v>
      </c>
      <c r="G23" s="2">
        <f>'Lak Vill'!G23/'Ip Vill'!$C$24</f>
        <v>2.0683111954459203</v>
      </c>
      <c r="H23" s="2">
        <f>'Lak Vill'!H23/'Ip Vill'!$C$24</f>
        <v>2.032258064516129</v>
      </c>
      <c r="I23" s="2">
        <f>'Lak Vill'!I23/'Ip Vill'!$C$24</f>
        <v>2.0113851992409866</v>
      </c>
      <c r="J23" s="2">
        <f>'Lak Vill'!J23/'Ip Vill'!$C$24</f>
        <v>2.0417457305502849</v>
      </c>
      <c r="K23" s="2">
        <f>'Lak Vill'!K23/'Ip Vill'!$C$24</f>
        <v>2.0037950664136623</v>
      </c>
      <c r="L23" s="2">
        <f>'Lak Vill'!L23/'Ip Vill'!$C$24</f>
        <v>2.1252371916508541</v>
      </c>
      <c r="M23" s="2">
        <f>'Lak Vill'!M23/'Ip Vill'!$C$24</f>
        <v>2.1783681214421255</v>
      </c>
      <c r="N23" s="2">
        <f>'Lak Vill'!N23/'Ip Vill'!$C$24</f>
        <v>2.2599620493358636</v>
      </c>
      <c r="O23" s="2">
        <f>'Lak Vill'!O23/'Ip Vill'!$C$24</f>
        <v>2.3055028462998104</v>
      </c>
      <c r="P23" s="2">
        <f>'Lak Vill'!P23/'Ip Vill'!$C$24</f>
        <v>2.4440227703984823</v>
      </c>
      <c r="Q23" s="2">
        <f>'Lak Vill'!Q23/'Ip Vill'!$C$24</f>
        <v>2.6375711574952567</v>
      </c>
      <c r="R23" s="2">
        <f>'Lak Vill'!R23/'Ip Vill'!$C$24</f>
        <v>2.8633776091081597</v>
      </c>
      <c r="S23" s="2">
        <f>'Lak Vill'!S23/'Ip Vill'!$C$24</f>
        <v>2.7362428842504745</v>
      </c>
      <c r="T23" s="2">
        <f>'Lak Vill'!T23/'Ip Vill'!$C$24</f>
        <v>3.0721062618595827</v>
      </c>
      <c r="U23" s="2">
        <f>'Lak Vill'!U23/'Ip Vill'!$C$24</f>
        <v>2.7191650853889948</v>
      </c>
      <c r="V23" s="2">
        <f>'Lak Vill'!V23/'Ip Vill'!$C$24</f>
        <v>2.7533206831119545</v>
      </c>
      <c r="W23" s="2">
        <f>'Lak Vill'!W23/'Ip Vill'!$C$24</f>
        <v>2.785578747628084</v>
      </c>
    </row>
    <row r="24" spans="1:23">
      <c r="A24" s="9" t="s">
        <v>45</v>
      </c>
      <c r="B24" s="6"/>
      <c r="C24" s="10">
        <f>'Lak Vill'!C24/'Ip Vill'!$C$24</f>
        <v>0.63187855787476288</v>
      </c>
      <c r="D24" s="10">
        <f>'Lak Vill'!D24/'Ip Vill'!$C$24</f>
        <v>0.73055028462998106</v>
      </c>
      <c r="E24" s="10">
        <f>'Lak Vill'!E24/'Ip Vill'!$C$24</f>
        <v>0.62808349146110054</v>
      </c>
      <c r="F24" s="10">
        <f>'Lak Vill'!F24/'Ip Vill'!$C$24</f>
        <v>0.86337760910815942</v>
      </c>
      <c r="G24" s="10">
        <f>'Lak Vill'!G24/'Ip Vill'!$C$24</f>
        <v>0.70588235294117641</v>
      </c>
      <c r="H24" s="10">
        <f>'Lak Vill'!H24/'Ip Vill'!$C$24</f>
        <v>0.96204933586337771</v>
      </c>
      <c r="I24" s="10">
        <f>'Lak Vill'!I24/'Ip Vill'!$C$24</f>
        <v>1.0493358633776093</v>
      </c>
      <c r="J24" s="10">
        <f>'Lak Vill'!J24/'Ip Vill'!$C$24</f>
        <v>1.1176470588235294</v>
      </c>
      <c r="K24" s="10">
        <f>'Lak Vill'!K24/'Ip Vill'!$C$24</f>
        <v>1.1802656546489565</v>
      </c>
      <c r="L24" s="10">
        <f>'Lak Vill'!L24/'Ip Vill'!$C$24</f>
        <v>1.2030360531309299</v>
      </c>
      <c r="M24" s="10">
        <f>'Lak Vill'!M24/'Ip Vill'!$C$24</f>
        <v>1.3719165085388996</v>
      </c>
      <c r="N24" s="10">
        <f>'Lak Vill'!N24/'Ip Vill'!$C$24</f>
        <v>1.3908918406072108</v>
      </c>
      <c r="O24" s="10">
        <f>'Lak Vill'!O24/'Ip Vill'!$C$24</f>
        <v>1.5066413662239089</v>
      </c>
      <c r="P24" s="10">
        <f>'Lak Vill'!P24/'Ip Vill'!$C$24</f>
        <v>1.6148007590132827</v>
      </c>
      <c r="Q24" s="10">
        <f>'Lak Vill'!Q24/'Ip Vill'!$C$24</f>
        <v>1.7001897533206831</v>
      </c>
      <c r="R24" s="10">
        <f>'Lak Vill'!R24/'Ip Vill'!$C$24</f>
        <v>1.933586337760911</v>
      </c>
      <c r="S24" s="10">
        <f>'Lak Vill'!S24/'Ip Vill'!$C$24</f>
        <v>2.4231499051233398</v>
      </c>
      <c r="T24" s="10">
        <f>'Lak Vill'!T24/'Ip Vill'!$C$24</f>
        <v>2.328273244781784</v>
      </c>
      <c r="U24" s="10">
        <f>'Lak Vill'!U24/'Ip Vill'!$C$24</f>
        <v>2.5597722960151801</v>
      </c>
      <c r="V24" s="10">
        <f>'Lak Vill'!V24/'Ip Vill'!$C$24</f>
        <v>2.5351043643263758</v>
      </c>
      <c r="W24" s="10">
        <f>'Lak Vill'!W24/'Ip Vill'!$C$24</f>
        <v>2.2713472485768502</v>
      </c>
    </row>
    <row r="25" spans="1:23" hidden="1">
      <c r="A25" t="s">
        <v>46</v>
      </c>
      <c r="B25">
        <v>5.3800000000000001E-2</v>
      </c>
      <c r="C25" s="2">
        <f>'Lak Vill'!C25/'Ip Vill'!$C$24</f>
        <v>1.0265654648956357</v>
      </c>
      <c r="D25" s="2">
        <f>'Lak Vill'!D25/'Ip Vill'!$C$24</f>
        <v>0.92220113851992414</v>
      </c>
      <c r="E25" s="2">
        <f>'Lak Vill'!E25/'Ip Vill'!$C$24</f>
        <v>0.94497153700189751</v>
      </c>
      <c r="F25" s="2">
        <f>'Lak Vill'!F25/'Ip Vill'!$C$24</f>
        <v>0.91840607210626191</v>
      </c>
      <c r="G25" s="2">
        <f>'Lak Vill'!G25/'Ip Vill'!$C$24</f>
        <v>0.90322580645161299</v>
      </c>
      <c r="H25" s="2">
        <f>'Lak Vill'!H25/'Ip Vill'!$C$24</f>
        <v>0.9297912713472487</v>
      </c>
      <c r="I25" s="2">
        <f>'Lak Vill'!I25/'Ip Vill'!$C$24</f>
        <v>1.1138519924098673</v>
      </c>
      <c r="J25" s="2">
        <f>'Lak Vill'!J25/'Ip Vill'!$C$24</f>
        <v>1.0872865275142316</v>
      </c>
      <c r="K25" s="2">
        <f>'Lak Vill'!K25/'Ip Vill'!$C$24</f>
        <v>1.155597722960152</v>
      </c>
      <c r="L25" s="2">
        <f>'Lak Vill'!L25/'Ip Vill'!$C$24</f>
        <v>1.1707779886148009</v>
      </c>
      <c r="M25" s="2">
        <f>'Lak Vill'!M25/'Ip Vill'!$C$24</f>
        <v>1.1973434535104366</v>
      </c>
      <c r="N25" s="2">
        <f>'Lak Vill'!N25/'Ip Vill'!$C$24</f>
        <v>1.2371916508538898</v>
      </c>
      <c r="O25" s="2">
        <f>'Lak Vill'!O25/'Ip Vill'!$C$24</f>
        <v>1.2068311195445922</v>
      </c>
      <c r="P25" s="2">
        <f>'Lak Vill'!P25/'Ip Vill'!$C$24</f>
        <v>1.379506641366224</v>
      </c>
      <c r="Q25" s="2">
        <f>'Lak Vill'!Q25/'Ip Vill'!$C$24</f>
        <v>1.715370018975332</v>
      </c>
      <c r="R25" s="2">
        <f>'Lak Vill'!R25/'Ip Vill'!$C$24</f>
        <v>1.7836812144212524</v>
      </c>
      <c r="S25" s="2">
        <f>'Lak Vill'!S25/'Ip Vill'!$C$24</f>
        <v>1.793168880455408</v>
      </c>
      <c r="T25" s="2">
        <f>'Lak Vill'!T25/'Ip Vill'!$C$24</f>
        <v>3.087286527514232</v>
      </c>
      <c r="U25" s="2">
        <f>'Lak Vill'!U25/'Ip Vill'!$C$24</f>
        <v>3.0645161290322585</v>
      </c>
      <c r="V25" s="2">
        <f>'Lak Vill'!V25/'Ip Vill'!$C$24</f>
        <v>3.0645161290322585</v>
      </c>
      <c r="W25" s="2">
        <f>'Lak Vill'!W25/'Ip Vill'!$C$24</f>
        <v>3.0645161290322585</v>
      </c>
    </row>
    <row r="26" spans="1:23" hidden="1">
      <c r="A26" t="s">
        <v>47</v>
      </c>
      <c r="B26">
        <v>7.7399999999999997E-2</v>
      </c>
      <c r="C26" s="2">
        <f>'Lak Vill'!C26/'Ip Vill'!$C$24</f>
        <v>1.4573055028462998</v>
      </c>
      <c r="D26" s="2">
        <f>'Lak Vill'!D26/'Ip Vill'!$C$24</f>
        <v>1.5483870967741937</v>
      </c>
      <c r="E26" s="2">
        <f>'Lak Vill'!E26/'Ip Vill'!$C$24</f>
        <v>1.5806451612903227</v>
      </c>
      <c r="F26" s="2">
        <f>'Lak Vill'!F26/'Ip Vill'!$C$24</f>
        <v>1.6053130929791271</v>
      </c>
      <c r="G26" s="2">
        <f>'Lak Vill'!G26/'Ip Vill'!$C$24</f>
        <v>1.6489563567362431</v>
      </c>
      <c r="H26" s="2">
        <f>'Lak Vill'!H26/'Ip Vill'!$C$24</f>
        <v>1.664136622390892</v>
      </c>
      <c r="I26" s="2">
        <f>'Lak Vill'!I26/'Ip Vill'!$C$24</f>
        <v>1.6470588235294119</v>
      </c>
      <c r="J26" s="2">
        <f>'Lak Vill'!J26/'Ip Vill'!$C$24</f>
        <v>1.67741935483871</v>
      </c>
      <c r="K26" s="2">
        <f>'Lak Vill'!K26/'Ip Vill'!$C$24</f>
        <v>1.77988614800759</v>
      </c>
      <c r="L26" s="2">
        <f>'Lak Vill'!L26/'Ip Vill'!$C$24</f>
        <v>1.8557874762808351</v>
      </c>
      <c r="M26" s="2">
        <f>'Lak Vill'!M26/'Ip Vill'!$C$24</f>
        <v>1.7514231499051234</v>
      </c>
      <c r="N26" s="2">
        <f>'Lak Vill'!N26/'Ip Vill'!$C$24</f>
        <v>1.8406072106261862</v>
      </c>
      <c r="O26" s="2">
        <f>'Lak Vill'!O26/'Ip Vill'!$C$24</f>
        <v>1.9563567362428844</v>
      </c>
      <c r="P26" s="2">
        <f>'Lak Vill'!P26/'Ip Vill'!$C$24</f>
        <v>2.0910815939278939</v>
      </c>
      <c r="Q26" s="2">
        <f>'Lak Vill'!Q26/'Ip Vill'!$C$24</f>
        <v>2.2903225806451615</v>
      </c>
      <c r="R26" s="2">
        <f>'Lak Vill'!R26/'Ip Vill'!$C$24</f>
        <v>2.656546489563568</v>
      </c>
      <c r="S26" s="2">
        <f>'Lak Vill'!S26/'Ip Vill'!$C$24</f>
        <v>2.4743833017077796</v>
      </c>
      <c r="T26" s="2">
        <f>'Lak Vill'!T26/'Ip Vill'!$C$24</f>
        <v>2.7893738140417459</v>
      </c>
      <c r="U26" s="2">
        <f>'Lak Vill'!U26/'Ip Vill'!$C$24</f>
        <v>2.3320683111954459</v>
      </c>
      <c r="V26" s="2">
        <f>'Lak Vill'!V26/'Ip Vill'!$C$24</f>
        <v>2.3738140417457303</v>
      </c>
      <c r="W26" s="2">
        <f>'Lak Vill'!W26/'Ip Vill'!$C$24</f>
        <v>2.4990512333965849</v>
      </c>
    </row>
    <row r="27" spans="1:23" hidden="1">
      <c r="A27" t="s">
        <v>48</v>
      </c>
      <c r="B27" s="1"/>
      <c r="C27" s="2">
        <f>'Lak Vill'!C27/'Ip Vill'!$C$24</f>
        <v>0</v>
      </c>
      <c r="D27" s="2">
        <f>'Lak Vill'!D27/'Ip Vill'!$C$24</f>
        <v>0</v>
      </c>
      <c r="E27" s="2">
        <f>'Lak Vill'!E27/'Ip Vill'!$C$24</f>
        <v>0</v>
      </c>
      <c r="F27" s="2">
        <f>'Lak Vill'!F27/'Ip Vill'!$C$24</f>
        <v>0</v>
      </c>
      <c r="G27" s="2">
        <f>'Lak Vill'!G27/'Ip Vill'!$C$24</f>
        <v>1.9582542694497156</v>
      </c>
      <c r="H27" s="2">
        <f>'Lak Vill'!H27/'Ip Vill'!$C$24</f>
        <v>1.8671726755218219</v>
      </c>
      <c r="I27" s="2">
        <f>'Lak Vill'!I27/'Ip Vill'!$C$24</f>
        <v>1.838709677419355</v>
      </c>
      <c r="J27" s="2">
        <f>'Lak Vill'!J27/'Ip Vill'!$C$24</f>
        <v>1.8576850094876662</v>
      </c>
      <c r="K27" s="2">
        <f>'Lak Vill'!K27/'Ip Vill'!$C$24</f>
        <v>1.8007590132827325</v>
      </c>
      <c r="L27" s="2">
        <f>'Lak Vill'!L27/'Ip Vill'!$C$24</f>
        <v>1.793168880455408</v>
      </c>
      <c r="M27" s="2">
        <f>'Lak Vill'!M27/'Ip Vill'!$C$24</f>
        <v>1.7685009487666037</v>
      </c>
      <c r="N27" s="2">
        <f>'Lak Vill'!N27/'Ip Vill'!$C$24</f>
        <v>1.7571157495256169</v>
      </c>
      <c r="O27" s="2">
        <f>'Lak Vill'!O27/'Ip Vill'!$C$24</f>
        <v>1.8614800759013286</v>
      </c>
      <c r="P27" s="2">
        <f>'Lak Vill'!P27/'Ip Vill'!$C$24</f>
        <v>1.8292220113851994</v>
      </c>
      <c r="Q27" s="2">
        <f>'Lak Vill'!Q27/'Ip Vill'!$C$24</f>
        <v>1.6963946869070208</v>
      </c>
      <c r="R27" s="2">
        <f>'Lak Vill'!R27/'Ip Vill'!$C$24</f>
        <v>1.9924098671726755</v>
      </c>
      <c r="S27" s="2">
        <f>'Lak Vill'!S27/'Ip Vill'!$C$24</f>
        <v>2.4117647058823528</v>
      </c>
      <c r="T27" s="2">
        <f>'Lak Vill'!T27/'Ip Vill'!$C$24</f>
        <v>2.6185958254269455</v>
      </c>
      <c r="U27" s="2">
        <f>'Lak Vill'!U27/'Ip Vill'!$C$24</f>
        <v>2.7077798861480078</v>
      </c>
      <c r="V27" s="2">
        <f>'Lak Vill'!V27/'Ip Vill'!$C$24</f>
        <v>2.7362428842504745</v>
      </c>
      <c r="W27" s="2">
        <f>'Lak Vill'!W27/'Ip Vill'!$C$24</f>
        <v>2.7191650853889948</v>
      </c>
    </row>
    <row r="28" spans="1:23" hidden="1">
      <c r="A28" t="s">
        <v>49</v>
      </c>
      <c r="B28" s="1"/>
      <c r="C28" s="2">
        <f>'Lak Vill'!C28/'Ip Vill'!$C$24</f>
        <v>0</v>
      </c>
      <c r="D28" s="2">
        <f>'Lak Vill'!D28/'Ip Vill'!$C$24</f>
        <v>0</v>
      </c>
      <c r="E28" s="2">
        <f>'Lak Vill'!E28/'Ip Vill'!$C$24</f>
        <v>0</v>
      </c>
      <c r="F28" s="2">
        <f>'Lak Vill'!F28/'Ip Vill'!$C$24</f>
        <v>0</v>
      </c>
      <c r="G28" s="2">
        <f>'Lak Vill'!G28/'Ip Vill'!$C$24</f>
        <v>0</v>
      </c>
      <c r="H28" s="2">
        <f>'Lak Vill'!H28/'Ip Vill'!$C$24</f>
        <v>0</v>
      </c>
      <c r="I28" s="2">
        <f>'Lak Vill'!I28/'Ip Vill'!$C$24</f>
        <v>0</v>
      </c>
      <c r="J28" s="2">
        <f>'Lak Vill'!J28/'Ip Vill'!$C$24</f>
        <v>0</v>
      </c>
      <c r="K28" s="2">
        <f>'Lak Vill'!K28/'Ip Vill'!$C$24</f>
        <v>0</v>
      </c>
      <c r="L28" s="2">
        <f>'Lak Vill'!L28/'Ip Vill'!$C$24</f>
        <v>1.3472485768500948</v>
      </c>
      <c r="M28" s="2">
        <f>'Lak Vill'!M28/'Ip Vill'!$C$24</f>
        <v>1.5521821631878558</v>
      </c>
      <c r="N28" s="2">
        <f>'Lak Vill'!N28/'Ip Vill'!$C$24</f>
        <v>1.4705882352941178</v>
      </c>
      <c r="O28" s="2">
        <f>'Lak Vill'!O28/'Ip Vill'!$C$24</f>
        <v>1.3263757115749528</v>
      </c>
      <c r="P28" s="2">
        <f>'Lak Vill'!P28/'Ip Vill'!$C$24</f>
        <v>1.5616698292220115</v>
      </c>
      <c r="Q28" s="2">
        <f>'Lak Vill'!Q28/'Ip Vill'!$C$24</f>
        <v>1.7514231499051234</v>
      </c>
      <c r="R28" s="2">
        <f>'Lak Vill'!R28/'Ip Vill'!$C$24</f>
        <v>1.793168880455408</v>
      </c>
      <c r="S28" s="2">
        <f>'Lak Vill'!S28/'Ip Vill'!$C$24</f>
        <v>1.8311195445920305</v>
      </c>
      <c r="T28" s="2">
        <f>'Lak Vill'!T28/'Ip Vill'!$C$24</f>
        <v>1.6755218216318788</v>
      </c>
      <c r="U28" s="2">
        <f>'Lak Vill'!U28/'Ip Vill'!$C$24</f>
        <v>1.9905123339658444</v>
      </c>
      <c r="V28" s="2">
        <f>'Lak Vill'!V28/'Ip Vill'!$C$24</f>
        <v>2.172675521821632</v>
      </c>
      <c r="W28" s="2">
        <f>'Lak Vill'!W28/'Ip Vill'!$C$24</f>
        <v>2.0986717267552186</v>
      </c>
    </row>
    <row r="29" spans="1:23" hidden="1">
      <c r="A29" t="s">
        <v>50</v>
      </c>
      <c r="B29">
        <v>0.1036</v>
      </c>
      <c r="C29" s="2">
        <f>'Lak Vill'!C29/'Ip Vill'!$C$24</f>
        <v>2.2580645161290325</v>
      </c>
      <c r="D29" s="2">
        <f>'Lak Vill'!D29/'Ip Vill'!$C$24</f>
        <v>2.5768500948766606</v>
      </c>
      <c r="E29" s="2">
        <f>'Lak Vill'!E29/'Ip Vill'!$C$24</f>
        <v>2.3833017077798861</v>
      </c>
      <c r="F29" s="2">
        <f>'Lak Vill'!F29/'Ip Vill'!$C$24</f>
        <v>2.3851992409867173</v>
      </c>
      <c r="G29" s="2">
        <f>'Lak Vill'!G29/'Ip Vill'!$C$24</f>
        <v>2.3889943074003797</v>
      </c>
      <c r="H29" s="2">
        <f>'Lak Vill'!H29/'Ip Vill'!$C$24</f>
        <v>2.425047438330171</v>
      </c>
      <c r="I29" s="2">
        <f>'Lak Vill'!I29/'Ip Vill'!$C$24</f>
        <v>2.3719165085388996</v>
      </c>
      <c r="J29" s="2">
        <f>'Lak Vill'!J29/'Ip Vill'!$C$24</f>
        <v>2.2789373814041749</v>
      </c>
      <c r="K29" s="2">
        <f>'Lak Vill'!K29/'Ip Vill'!$C$24</f>
        <v>2.2656546489563572</v>
      </c>
      <c r="L29" s="2">
        <f>'Lak Vill'!L29/'Ip Vill'!$C$24</f>
        <v>2.2770398481973433</v>
      </c>
      <c r="M29" s="2">
        <f>'Lak Vill'!M29/'Ip Vill'!$C$24</f>
        <v>2.3206831119544593</v>
      </c>
      <c r="N29" s="2">
        <f>'Lak Vill'!N29/'Ip Vill'!$C$24</f>
        <v>2.3851992409867173</v>
      </c>
      <c r="O29" s="2">
        <f>'Lak Vill'!O29/'Ip Vill'!$C$24</f>
        <v>2.4345351043643264</v>
      </c>
      <c r="P29" s="2">
        <f>'Lak Vill'!P29/'Ip Vill'!$C$24</f>
        <v>2.4914611005692602</v>
      </c>
      <c r="Q29" s="2">
        <f>'Lak Vill'!Q29/'Ip Vill'!$C$24</f>
        <v>2.5426944971537004</v>
      </c>
      <c r="R29" s="2">
        <f>'Lak Vill'!R29/'Ip Vill'!$C$24</f>
        <v>2.6944971537001896</v>
      </c>
      <c r="S29" s="2">
        <f>'Lak Vill'!S29/'Ip Vill'!$C$24</f>
        <v>2.0379506641366225</v>
      </c>
      <c r="T29" s="2">
        <f>'Lak Vill'!T29/'Ip Vill'!$C$24</f>
        <v>2.3984819734345355</v>
      </c>
      <c r="U29" s="2">
        <f>'Lak Vill'!U29/'Ip Vill'!$C$24</f>
        <v>2.0740037950664139</v>
      </c>
      <c r="V29" s="2">
        <f>'Lak Vill'!V29/'Ip Vill'!$C$24</f>
        <v>1.9259962049335866</v>
      </c>
      <c r="W29" s="2">
        <f>'Lak Vill'!W29/'Ip Vill'!$C$24</f>
        <v>2.0967741935483875</v>
      </c>
    </row>
    <row r="30" spans="1:23" hidden="1">
      <c r="A30" t="s">
        <v>51</v>
      </c>
      <c r="B30" s="1"/>
      <c r="C30" s="2">
        <f>'Lak Vill'!C30/'Ip Vill'!$C$24</f>
        <v>0</v>
      </c>
      <c r="D30" s="2">
        <f>'Lak Vill'!D30/'Ip Vill'!$C$24</f>
        <v>0</v>
      </c>
      <c r="E30" s="2">
        <f>'Lak Vill'!E30/'Ip Vill'!$C$24</f>
        <v>0</v>
      </c>
      <c r="F30" s="2">
        <f>'Lak Vill'!F30/'Ip Vill'!$C$24</f>
        <v>0</v>
      </c>
      <c r="G30" s="2">
        <f>'Lak Vill'!G30/'Ip Vill'!$C$24</f>
        <v>0</v>
      </c>
      <c r="H30" s="2">
        <f>'Lak Vill'!H30/'Ip Vill'!$C$24</f>
        <v>0</v>
      </c>
      <c r="I30" s="2">
        <f>'Lak Vill'!I30/'Ip Vill'!$C$24</f>
        <v>0</v>
      </c>
      <c r="J30" s="2">
        <f>'Lak Vill'!J30/'Ip Vill'!$C$24</f>
        <v>0</v>
      </c>
      <c r="K30" s="2">
        <f>'Lak Vill'!K30/'Ip Vill'!$C$24</f>
        <v>0</v>
      </c>
      <c r="L30" s="2">
        <f>'Lak Vill'!L30/'Ip Vill'!$C$24</f>
        <v>0</v>
      </c>
      <c r="M30" s="2">
        <f>'Lak Vill'!M30/'Ip Vill'!$C$24</f>
        <v>0</v>
      </c>
      <c r="N30" s="2">
        <f>'Lak Vill'!N30/'Ip Vill'!$C$24</f>
        <v>0</v>
      </c>
      <c r="O30" s="2">
        <f>'Lak Vill'!O30/'Ip Vill'!$C$24</f>
        <v>0</v>
      </c>
      <c r="P30" s="2">
        <f>'Lak Vill'!P30/'Ip Vill'!$C$24</f>
        <v>1.2428842504743833</v>
      </c>
      <c r="Q30" s="2">
        <f>'Lak Vill'!Q30/'Ip Vill'!$C$24</f>
        <v>1.502846299810247</v>
      </c>
      <c r="R30" s="2">
        <f>'Lak Vill'!R30/'Ip Vill'!$C$24</f>
        <v>1.6223908918406074</v>
      </c>
      <c r="S30" s="2">
        <f>'Lak Vill'!S30/'Ip Vill'!$C$24</f>
        <v>1.6793168880455409</v>
      </c>
      <c r="T30" s="2">
        <f>'Lak Vill'!T30/'Ip Vill'!$C$24</f>
        <v>1.5445920303605314</v>
      </c>
      <c r="U30" s="2">
        <f>'Lak Vill'!U30/'Ip Vill'!$C$24</f>
        <v>1.6242884250474383</v>
      </c>
      <c r="V30" s="2">
        <f>'Lak Vill'!V30/'Ip Vill'!$C$24</f>
        <v>1.6091081593927894</v>
      </c>
      <c r="W30" s="2">
        <f>'Lak Vill'!W30/'Ip Vill'!$C$24</f>
        <v>1.50853889943074</v>
      </c>
    </row>
    <row r="31" spans="1:23" hidden="1">
      <c r="A31" t="s">
        <v>52</v>
      </c>
      <c r="B31" s="1"/>
      <c r="C31" s="2">
        <f>'Lak Vill'!C31/'Ip Vill'!$C$24</f>
        <v>0.98861480075901331</v>
      </c>
      <c r="D31" s="2">
        <f>'Lak Vill'!D31/'Ip Vill'!$C$24</f>
        <v>1.1024667931688805</v>
      </c>
      <c r="E31" s="2">
        <f>'Lak Vill'!E31/'Ip Vill'!$C$24</f>
        <v>1.0607210626185959</v>
      </c>
      <c r="F31" s="2">
        <f>'Lak Vill'!F31/'Ip Vill'!$C$24</f>
        <v>1.2732447817836814</v>
      </c>
      <c r="G31" s="2">
        <f>'Lak Vill'!G31/'Ip Vill'!$C$24</f>
        <v>1.328273244781784</v>
      </c>
      <c r="H31" s="2">
        <f>'Lak Vill'!H31/'Ip Vill'!$C$24</f>
        <v>1.3908918406072108</v>
      </c>
      <c r="I31" s="2">
        <f>'Lak Vill'!I31/'Ip Vill'!$C$24</f>
        <v>1.6451612903225807</v>
      </c>
      <c r="J31" s="2">
        <f>'Lak Vill'!J31/'Ip Vill'!$C$24</f>
        <v>1.6982922201138519</v>
      </c>
      <c r="K31" s="2">
        <f>'Lak Vill'!K31/'Ip Vill'!$C$24</f>
        <v>1.5749525616698294</v>
      </c>
      <c r="L31" s="2">
        <f>'Lak Vill'!L31/'Ip Vill'!$C$24</f>
        <v>1.5882352941176472</v>
      </c>
      <c r="M31" s="2">
        <f>'Lak Vill'!M31/'Ip Vill'!$C$24</f>
        <v>1.6280834914611007</v>
      </c>
      <c r="N31" s="2">
        <f>'Lak Vill'!N31/'Ip Vill'!$C$24</f>
        <v>1.5806451612903227</v>
      </c>
      <c r="O31" s="2">
        <f>'Lak Vill'!O31/'Ip Vill'!$C$24</f>
        <v>1.5958254269449714</v>
      </c>
      <c r="P31" s="2">
        <f>'Lak Vill'!P31/'Ip Vill'!$C$24</f>
        <v>1.6337760910815939</v>
      </c>
      <c r="Q31" s="2">
        <f>'Lak Vill'!Q31/'Ip Vill'!$C$24</f>
        <v>1.6584440227703987</v>
      </c>
      <c r="R31" s="2">
        <f>'Lak Vill'!R31/'Ip Vill'!$C$24</f>
        <v>1.6831119544592033</v>
      </c>
      <c r="S31" s="2">
        <f>'Lak Vill'!S31/'Ip Vill'!$C$24</f>
        <v>1.72865275142315</v>
      </c>
      <c r="T31" s="2">
        <f>'Lak Vill'!T31/'Ip Vill'!$C$24</f>
        <v>2.0037950664136623</v>
      </c>
      <c r="U31" s="2">
        <f>'Lak Vill'!U31/'Ip Vill'!$C$24</f>
        <v>2.0056925996204935</v>
      </c>
      <c r="V31" s="2">
        <f>'Lak Vill'!V31/'Ip Vill'!$C$24</f>
        <v>2.0474383301707779</v>
      </c>
      <c r="W31" s="2">
        <f>'Lak Vill'!W31/'Ip Vill'!$C$24</f>
        <v>2.263757115749526</v>
      </c>
    </row>
    <row r="32" spans="1:23" hidden="1">
      <c r="A32" t="s">
        <v>53</v>
      </c>
      <c r="B32" s="1"/>
      <c r="C32" s="2">
        <f>'Lak Vill'!C32/'Ip Vill'!$C$24</f>
        <v>0</v>
      </c>
      <c r="D32" s="2">
        <f>'Lak Vill'!D32/'Ip Vill'!$C$24</f>
        <v>0</v>
      </c>
      <c r="E32" s="2">
        <f>'Lak Vill'!E32/'Ip Vill'!$C$24</f>
        <v>0</v>
      </c>
      <c r="F32" s="2">
        <f>'Lak Vill'!F32/'Ip Vill'!$C$24</f>
        <v>0</v>
      </c>
      <c r="G32" s="2">
        <f>'Lak Vill'!G32/'Ip Vill'!$C$24</f>
        <v>0</v>
      </c>
      <c r="H32" s="2">
        <f>'Lak Vill'!H32/'Ip Vill'!$C$24</f>
        <v>0</v>
      </c>
      <c r="I32" s="2">
        <f>'Lak Vill'!I32/'Ip Vill'!$C$24</f>
        <v>0</v>
      </c>
      <c r="J32" s="2">
        <f>'Lak Vill'!J32/'Ip Vill'!$C$24</f>
        <v>0</v>
      </c>
      <c r="K32" s="2">
        <f>'Lak Vill'!K32/'Ip Vill'!$C$24</f>
        <v>0</v>
      </c>
      <c r="L32" s="2">
        <f>'Lak Vill'!L32/'Ip Vill'!$C$24</f>
        <v>0</v>
      </c>
      <c r="M32" s="2">
        <f>'Lak Vill'!M32/'Ip Vill'!$C$24</f>
        <v>0</v>
      </c>
      <c r="N32" s="2">
        <f>'Lak Vill'!N32/'Ip Vill'!$C$24</f>
        <v>0</v>
      </c>
      <c r="O32" s="2">
        <f>'Lak Vill'!O32/'Ip Vill'!$C$24</f>
        <v>1.9430740037950667</v>
      </c>
      <c r="P32" s="2">
        <f>'Lak Vill'!P32/'Ip Vill'!$C$24</f>
        <v>2.1309297912713472</v>
      </c>
      <c r="Q32" s="2">
        <f>'Lak Vill'!Q32/'Ip Vill'!$C$24</f>
        <v>2.3074003795066416</v>
      </c>
      <c r="R32" s="2">
        <f>'Lak Vill'!R32/'Ip Vill'!$C$24</f>
        <v>2.4516129032258069</v>
      </c>
      <c r="S32" s="2">
        <f>'Lak Vill'!S32/'Ip Vill'!$C$24</f>
        <v>2.2656546489563572</v>
      </c>
      <c r="T32" s="2">
        <f>'Lak Vill'!T32/'Ip Vill'!$C$24</f>
        <v>2.4554079696394684</v>
      </c>
      <c r="U32" s="2">
        <f>'Lak Vill'!U32/'Ip Vill'!$C$24</f>
        <v>2.4231499051233398</v>
      </c>
      <c r="V32" s="2">
        <f>'Lak Vill'!V32/'Ip Vill'!$C$24</f>
        <v>2.6034155597722961</v>
      </c>
      <c r="W32" s="2">
        <f>'Lak Vill'!W32/'Ip Vill'!$C$24</f>
        <v>2.656546489563568</v>
      </c>
    </row>
    <row r="33" spans="1:23" hidden="1">
      <c r="A33" t="s">
        <v>54</v>
      </c>
      <c r="B33" s="1"/>
      <c r="C33" s="2">
        <f>'Lak Vill'!C33/'Ip Vill'!$C$24</f>
        <v>0</v>
      </c>
      <c r="D33" s="2">
        <f>'Lak Vill'!D33/'Ip Vill'!$C$24</f>
        <v>0</v>
      </c>
      <c r="E33" s="2">
        <f>'Lak Vill'!E33/'Ip Vill'!$C$24</f>
        <v>0</v>
      </c>
      <c r="F33" s="2">
        <f>'Lak Vill'!F33/'Ip Vill'!$C$24</f>
        <v>1.3339658444022771</v>
      </c>
      <c r="G33" s="2">
        <f>'Lak Vill'!G33/'Ip Vill'!$C$24</f>
        <v>1.4611005692599621</v>
      </c>
      <c r="H33" s="2">
        <f>'Lak Vill'!H33/'Ip Vill'!$C$24</f>
        <v>1.379506641366224</v>
      </c>
      <c r="I33" s="2">
        <f>'Lak Vill'!I33/'Ip Vill'!$C$24</f>
        <v>1.3396584440227703</v>
      </c>
      <c r="J33" s="2">
        <f>'Lak Vill'!J33/'Ip Vill'!$C$24</f>
        <v>1.2447817836812145</v>
      </c>
      <c r="K33" s="2">
        <f>'Lak Vill'!K33/'Ip Vill'!$C$24</f>
        <v>1.2239089184060723</v>
      </c>
      <c r="L33" s="2">
        <f>'Lak Vill'!L33/'Ip Vill'!$C$24</f>
        <v>1.2087286527514234</v>
      </c>
      <c r="M33" s="2">
        <f>'Lak Vill'!M33/'Ip Vill'!$C$24</f>
        <v>1.3225806451612903</v>
      </c>
      <c r="N33" s="2">
        <f>'Lak Vill'!N33/'Ip Vill'!$C$24</f>
        <v>1.4003795066413665</v>
      </c>
      <c r="O33" s="2">
        <f>'Lak Vill'!O33/'Ip Vill'!$C$24</f>
        <v>1.5370018975332069</v>
      </c>
      <c r="P33" s="2">
        <f>'Lak Vill'!P33/'Ip Vill'!$C$24</f>
        <v>1.502846299810247</v>
      </c>
      <c r="Q33" s="2">
        <f>'Lak Vill'!Q33/'Ip Vill'!$C$24</f>
        <v>1.5351043643263758</v>
      </c>
      <c r="R33" s="2">
        <f>'Lak Vill'!R33/'Ip Vill'!$C$24</f>
        <v>1.664136622390892</v>
      </c>
      <c r="S33" s="2">
        <f>'Lak Vill'!S33/'Ip Vill'!$C$24</f>
        <v>1.7362428842504745</v>
      </c>
      <c r="T33" s="2">
        <f>'Lak Vill'!T33/'Ip Vill'!$C$24</f>
        <v>1.8481973434535106</v>
      </c>
      <c r="U33" s="2">
        <f>'Lak Vill'!U33/'Ip Vill'!$C$24</f>
        <v>1.8937381404174574</v>
      </c>
      <c r="V33" s="2">
        <f>'Lak Vill'!V33/'Ip Vill'!$C$24</f>
        <v>2.0512333965844403</v>
      </c>
      <c r="W33" s="2">
        <f>'Lak Vill'!W33/'Ip Vill'!$C$24</f>
        <v>2.0664136622390892</v>
      </c>
    </row>
    <row r="34" spans="1:23" hidden="1">
      <c r="A34" t="s">
        <v>55</v>
      </c>
      <c r="B34" s="1"/>
      <c r="C34" s="2">
        <f>'Lak Vill'!C34/'Ip Vill'!$C$24</f>
        <v>0</v>
      </c>
      <c r="D34" s="2">
        <f>'Lak Vill'!D34/'Ip Vill'!$C$24</f>
        <v>0</v>
      </c>
      <c r="E34" s="2">
        <f>'Lak Vill'!E34/'Ip Vill'!$C$24</f>
        <v>0</v>
      </c>
      <c r="F34" s="2">
        <f>'Lak Vill'!F34/'Ip Vill'!$C$24</f>
        <v>0</v>
      </c>
      <c r="G34" s="2">
        <f>'Lak Vill'!G34/'Ip Vill'!$C$24</f>
        <v>0</v>
      </c>
      <c r="H34" s="2">
        <f>'Lak Vill'!H34/'Ip Vill'!$C$24</f>
        <v>1.2808349146110058</v>
      </c>
      <c r="I34" s="2">
        <f>'Lak Vill'!I34/'Ip Vill'!$C$24</f>
        <v>1.2770398481973435</v>
      </c>
      <c r="J34" s="2">
        <f>'Lak Vill'!J34/'Ip Vill'!$C$24</f>
        <v>1.239089184060721</v>
      </c>
      <c r="K34" s="2">
        <f>'Lak Vill'!K34/'Ip Vill'!$C$24</f>
        <v>1.2087286527514234</v>
      </c>
      <c r="L34" s="2">
        <f>'Lak Vill'!L34/'Ip Vill'!$C$24</f>
        <v>1.1935483870967742</v>
      </c>
      <c r="M34" s="2">
        <f>'Lak Vill'!M34/'Ip Vill'!$C$24</f>
        <v>1.3301707779886147</v>
      </c>
      <c r="N34" s="2">
        <f>'Lak Vill'!N34/'Ip Vill'!$C$24</f>
        <v>1.5901328273244784</v>
      </c>
      <c r="O34" s="2">
        <f>'Lak Vill'!O34/'Ip Vill'!$C$24</f>
        <v>1.7039848197343455</v>
      </c>
      <c r="P34" s="2">
        <f>'Lak Vill'!P34/'Ip Vill'!$C$24</f>
        <v>1.6053130929791271</v>
      </c>
      <c r="Q34" s="2">
        <f>'Lak Vill'!Q34/'Ip Vill'!$C$24</f>
        <v>1.6622390891840608</v>
      </c>
      <c r="R34" s="2">
        <f>'Lak Vill'!R34/'Ip Vill'!$C$24</f>
        <v>2.064516129032258</v>
      </c>
      <c r="S34" s="2">
        <f>'Lak Vill'!S34/'Ip Vill'!$C$24</f>
        <v>2.0588235294117649</v>
      </c>
      <c r="T34" s="2">
        <f>'Lak Vill'!T34/'Ip Vill'!$C$24</f>
        <v>1.9734345351043643</v>
      </c>
      <c r="U34" s="2">
        <f>'Lak Vill'!U34/'Ip Vill'!$C$24</f>
        <v>2.2675521821631879</v>
      </c>
      <c r="V34" s="2">
        <f>'Lak Vill'!V34/'Ip Vill'!$C$24</f>
        <v>2.6110056925996208</v>
      </c>
      <c r="W34" s="2">
        <f>'Lak Vill'!W34/'Ip Vill'!$C$24</f>
        <v>2.489563567362429</v>
      </c>
    </row>
    <row r="35" spans="1:23" hidden="1">
      <c r="A35" t="s">
        <v>56</v>
      </c>
      <c r="B35">
        <v>9.6199999999999994E-2</v>
      </c>
      <c r="C35" s="2">
        <f>'Lak Vill'!C35/'Ip Vill'!$C$24</f>
        <v>1.9924098671726755</v>
      </c>
      <c r="D35" s="2">
        <f>'Lak Vill'!D35/'Ip Vill'!$C$24</f>
        <v>1.8045540796963948</v>
      </c>
      <c r="E35" s="2">
        <f>'Lak Vill'!E35/'Ip Vill'!$C$24</f>
        <v>1.9089184060721063</v>
      </c>
      <c r="F35" s="2">
        <f>'Lak Vill'!F35/'Ip Vill'!$C$24</f>
        <v>1.7950664136622392</v>
      </c>
      <c r="G35" s="2">
        <f>'Lak Vill'!G35/'Ip Vill'!$C$24</f>
        <v>1.6622390891840608</v>
      </c>
      <c r="H35" s="2">
        <f>'Lak Vill'!H35/'Ip Vill'!$C$24</f>
        <v>1.8425047438330173</v>
      </c>
      <c r="I35" s="2">
        <f>'Lak Vill'!I35/'Ip Vill'!$C$24</f>
        <v>1.9715370018975333</v>
      </c>
      <c r="J35" s="2">
        <f>'Lak Vill'!J35/'Ip Vill'!$C$24</f>
        <v>1.8330170777988617</v>
      </c>
      <c r="K35" s="2">
        <f>'Lak Vill'!K35/'Ip Vill'!$C$24</f>
        <v>2.0037950664136623</v>
      </c>
      <c r="L35" s="2">
        <f>'Lak Vill'!L35/'Ip Vill'!$C$24</f>
        <v>1.889943074003795</v>
      </c>
      <c r="M35" s="2">
        <f>'Lak Vill'!M35/'Ip Vill'!$C$24</f>
        <v>1.9563567362428844</v>
      </c>
      <c r="N35" s="2">
        <f>'Lak Vill'!N35/'Ip Vill'!$C$24</f>
        <v>1.8197343453510437</v>
      </c>
      <c r="O35" s="2">
        <f>'Lak Vill'!O35/'Ip Vill'!$C$24</f>
        <v>1.5882352941176472</v>
      </c>
      <c r="P35" s="2">
        <f>'Lak Vill'!P35/'Ip Vill'!$C$24</f>
        <v>1.586337760910816</v>
      </c>
      <c r="Q35" s="2">
        <f>'Lak Vill'!Q35/'Ip Vill'!$C$24</f>
        <v>1.8425047438330173</v>
      </c>
      <c r="R35" s="2">
        <f>'Lak Vill'!R35/'Ip Vill'!$C$24</f>
        <v>2.3795066413662243</v>
      </c>
      <c r="S35" s="2">
        <f>'Lak Vill'!S35/'Ip Vill'!$C$24</f>
        <v>2.6451612903225805</v>
      </c>
      <c r="T35" s="2">
        <f>'Lak Vill'!T35/'Ip Vill'!$C$24</f>
        <v>2.6546489563567364</v>
      </c>
      <c r="U35" s="2">
        <f>'Lak Vill'!U35/'Ip Vill'!$C$24</f>
        <v>2.5066413662239091</v>
      </c>
      <c r="V35" s="2">
        <f>'Lak Vill'!V35/'Ip Vill'!$C$24</f>
        <v>2.5901328273244784</v>
      </c>
      <c r="W35" s="2">
        <f>'Lak Vill'!W35/'Ip Vill'!$C$24</f>
        <v>3.0417457305502849</v>
      </c>
    </row>
    <row r="36" spans="1:23" hidden="1">
      <c r="A36" t="s">
        <v>57</v>
      </c>
      <c r="B36" s="1"/>
      <c r="C36" s="2">
        <f>'Lak Vill'!C36/'Ip Vill'!$C$24</f>
        <v>0</v>
      </c>
      <c r="D36" s="2">
        <f>'Lak Vill'!D36/'Ip Vill'!$C$24</f>
        <v>0</v>
      </c>
      <c r="E36" s="2">
        <f>'Lak Vill'!E36/'Ip Vill'!$C$24</f>
        <v>0</v>
      </c>
      <c r="F36" s="2">
        <f>'Lak Vill'!F36/'Ip Vill'!$C$24</f>
        <v>0</v>
      </c>
      <c r="G36" s="2">
        <f>'Lak Vill'!G36/'Ip Vill'!$C$24</f>
        <v>0</v>
      </c>
      <c r="H36" s="2">
        <f>'Lak Vill'!H36/'Ip Vill'!$C$24</f>
        <v>0</v>
      </c>
      <c r="I36" s="2">
        <f>'Lak Vill'!I36/'Ip Vill'!$C$24</f>
        <v>0</v>
      </c>
      <c r="J36" s="2">
        <f>'Lak Vill'!J36/'Ip Vill'!$C$24</f>
        <v>0</v>
      </c>
      <c r="K36" s="2">
        <f>'Lak Vill'!K36/'Ip Vill'!$C$24</f>
        <v>0</v>
      </c>
      <c r="L36" s="2">
        <f>'Lak Vill'!L36/'Ip Vill'!$C$24</f>
        <v>0</v>
      </c>
      <c r="M36" s="2">
        <f>'Lak Vill'!M36/'Ip Vill'!$C$24</f>
        <v>0</v>
      </c>
      <c r="N36" s="2">
        <f>'Lak Vill'!N36/'Ip Vill'!$C$24</f>
        <v>0</v>
      </c>
      <c r="O36" s="2">
        <f>'Lak Vill'!O36/'Ip Vill'!$C$24</f>
        <v>0</v>
      </c>
      <c r="P36" s="2">
        <f>'Lak Vill'!P36/'Ip Vill'!$C$24</f>
        <v>0</v>
      </c>
      <c r="Q36" s="2">
        <f>'Lak Vill'!Q36/'Ip Vill'!$C$24</f>
        <v>0</v>
      </c>
      <c r="R36" s="2">
        <f>'Lak Vill'!R36/'Ip Vill'!$C$24</f>
        <v>0</v>
      </c>
      <c r="S36" s="2">
        <f>'Lak Vill'!S36/'Ip Vill'!$C$24</f>
        <v>0</v>
      </c>
      <c r="T36" s="2">
        <f>'Lak Vill'!T36/'Ip Vill'!$C$24</f>
        <v>0</v>
      </c>
      <c r="U36" s="2">
        <f>'Lak Vill'!U36/'Ip Vill'!$C$24</f>
        <v>0</v>
      </c>
      <c r="V36" s="2">
        <f>'Lak Vill'!V36/'Ip Vill'!$C$24</f>
        <v>0</v>
      </c>
      <c r="W36" s="2">
        <f>'Lak Vill'!W36/'Ip Vill'!$C$24</f>
        <v>1.664136622390892</v>
      </c>
    </row>
    <row r="37" spans="1:23" hidden="1">
      <c r="A37" t="s">
        <v>58</v>
      </c>
      <c r="B37" s="1"/>
      <c r="C37" s="2">
        <f>'Lak Vill'!C37/'Ip Vill'!$C$24</f>
        <v>0</v>
      </c>
      <c r="D37" s="2">
        <f>'Lak Vill'!D37/'Ip Vill'!$C$24</f>
        <v>0</v>
      </c>
      <c r="E37" s="2">
        <f>'Lak Vill'!E37/'Ip Vill'!$C$24</f>
        <v>0</v>
      </c>
      <c r="F37" s="2">
        <f>'Lak Vill'!F37/'Ip Vill'!$C$24</f>
        <v>0</v>
      </c>
      <c r="G37" s="2">
        <f>'Lak Vill'!G37/'Ip Vill'!$C$24</f>
        <v>0</v>
      </c>
      <c r="H37" s="2">
        <f>'Lak Vill'!H37/'Ip Vill'!$C$24</f>
        <v>0</v>
      </c>
      <c r="I37" s="2">
        <f>'Lak Vill'!I37/'Ip Vill'!$C$24</f>
        <v>0</v>
      </c>
      <c r="J37" s="2">
        <f>'Lak Vill'!J37/'Ip Vill'!$C$24</f>
        <v>0</v>
      </c>
      <c r="K37" s="2">
        <f>'Lak Vill'!K37/'Ip Vill'!$C$24</f>
        <v>0</v>
      </c>
      <c r="L37" s="2">
        <f>'Lak Vill'!L37/'Ip Vill'!$C$24</f>
        <v>0</v>
      </c>
      <c r="M37" s="2">
        <f>'Lak Vill'!M37/'Ip Vill'!$C$24</f>
        <v>0</v>
      </c>
      <c r="N37" s="2">
        <f>'Lak Vill'!N37/'Ip Vill'!$C$24</f>
        <v>0</v>
      </c>
      <c r="O37" s="2">
        <f>'Lak Vill'!O37/'Ip Vill'!$C$24</f>
        <v>0</v>
      </c>
      <c r="P37" s="2">
        <f>'Lak Vill'!P37/'Ip Vill'!$C$24</f>
        <v>0</v>
      </c>
      <c r="Q37" s="2">
        <f>'Lak Vill'!Q37/'Ip Vill'!$C$24</f>
        <v>0</v>
      </c>
      <c r="R37" s="2">
        <f>'Lak Vill'!R37/'Ip Vill'!$C$24</f>
        <v>0</v>
      </c>
      <c r="S37" s="2">
        <f>'Lak Vill'!S37/'Ip Vill'!$C$24</f>
        <v>0</v>
      </c>
      <c r="T37" s="2">
        <f>'Lak Vill'!T37/'Ip Vill'!$C$24</f>
        <v>0</v>
      </c>
      <c r="U37" s="2">
        <f>'Lak Vill'!U37/'Ip Vill'!$C$24</f>
        <v>0</v>
      </c>
      <c r="V37" s="2">
        <f>'Lak Vill'!V37/'Ip Vill'!$C$24</f>
        <v>0</v>
      </c>
      <c r="W37" s="2">
        <f>'Lak Vill'!W37/'Ip Vill'!$C$24</f>
        <v>0</v>
      </c>
    </row>
    <row r="38" spans="1:23" hidden="1">
      <c r="A38" t="s">
        <v>59</v>
      </c>
      <c r="B38" s="1"/>
      <c r="C38" s="2">
        <f>'Lak Vill'!C38/'Ip Vill'!$C$24</f>
        <v>0</v>
      </c>
      <c r="D38" s="2">
        <f>'Lak Vill'!D38/'Ip Vill'!$C$24</f>
        <v>0</v>
      </c>
      <c r="E38" s="2">
        <f>'Lak Vill'!E38/'Ip Vill'!$C$24</f>
        <v>0</v>
      </c>
      <c r="F38" s="2">
        <f>'Lak Vill'!F38/'Ip Vill'!$C$24</f>
        <v>1.2542694497153701</v>
      </c>
      <c r="G38" s="2">
        <f>'Lak Vill'!G38/'Ip Vill'!$C$24</f>
        <v>1.239089184060721</v>
      </c>
      <c r="H38" s="2">
        <f>'Lak Vill'!H38/'Ip Vill'!$C$24</f>
        <v>1.5597722960151803</v>
      </c>
      <c r="I38" s="2">
        <f>'Lak Vill'!I38/'Ip Vill'!$C$24</f>
        <v>1.7571157495256169</v>
      </c>
      <c r="J38" s="2">
        <f>'Lak Vill'!J38/'Ip Vill'!$C$24</f>
        <v>1.4516129032258065</v>
      </c>
      <c r="K38" s="2">
        <f>'Lak Vill'!K38/'Ip Vill'!$C$24</f>
        <v>1.3662239089184061</v>
      </c>
      <c r="L38" s="2">
        <f>'Lak Vill'!L38/'Ip Vill'!$C$24</f>
        <v>1.4952561669829223</v>
      </c>
      <c r="M38" s="2">
        <f>'Lak Vill'!M38/'Ip Vill'!$C$24</f>
        <v>1.7590132827324481</v>
      </c>
      <c r="N38" s="2">
        <f>'Lak Vill'!N38/'Ip Vill'!$C$24</f>
        <v>2.9753320683111957</v>
      </c>
      <c r="O38" s="2">
        <f>'Lak Vill'!O38/'Ip Vill'!$C$24</f>
        <v>1.869070208728653</v>
      </c>
      <c r="P38" s="2">
        <f>'Lak Vill'!P38/'Ip Vill'!$C$24</f>
        <v>2.1574952561669831</v>
      </c>
      <c r="Q38" s="2">
        <f>'Lak Vill'!Q38/'Ip Vill'!$C$24</f>
        <v>2.0891840607210628</v>
      </c>
      <c r="R38" s="2">
        <f>'Lak Vill'!R38/'Ip Vill'!$C$24</f>
        <v>2.5825426944971537</v>
      </c>
      <c r="S38" s="2">
        <f>'Lak Vill'!S38/'Ip Vill'!$C$24</f>
        <v>2.23719165085389</v>
      </c>
      <c r="T38" s="2">
        <f>'Lak Vill'!T38/'Ip Vill'!$C$24</f>
        <v>2.1461100569259965</v>
      </c>
      <c r="U38" s="2">
        <f>'Lak Vill'!U38/'Ip Vill'!$C$24</f>
        <v>2.8159392789373818</v>
      </c>
      <c r="V38" s="2">
        <f>'Lak Vill'!V38/'Ip Vill'!$C$24</f>
        <v>2.9658444022770398</v>
      </c>
      <c r="W38" s="2">
        <f>'Lak Vill'!W38/'Ip Vill'!$C$24</f>
        <v>2.5711574952561671</v>
      </c>
    </row>
    <row r="39" spans="1:23" hidden="1">
      <c r="A39" t="s">
        <v>60</v>
      </c>
      <c r="B39" s="1"/>
      <c r="C39" s="2">
        <f>'Lak Vill'!C39/'Ip Vill'!$C$24</f>
        <v>0</v>
      </c>
      <c r="D39" s="2">
        <f>'Lak Vill'!D39/'Ip Vill'!$C$24</f>
        <v>0</v>
      </c>
      <c r="E39" s="2">
        <f>'Lak Vill'!E39/'Ip Vill'!$C$24</f>
        <v>0</v>
      </c>
      <c r="F39" s="2">
        <f>'Lak Vill'!F39/'Ip Vill'!$C$24</f>
        <v>0</v>
      </c>
      <c r="G39" s="2">
        <f>'Lak Vill'!G39/'Ip Vill'!$C$24</f>
        <v>0</v>
      </c>
      <c r="H39" s="2">
        <f>'Lak Vill'!H39/'Ip Vill'!$C$24</f>
        <v>0</v>
      </c>
      <c r="I39" s="2">
        <f>'Lak Vill'!I39/'Ip Vill'!$C$24</f>
        <v>0</v>
      </c>
      <c r="J39" s="2">
        <f>'Lak Vill'!J39/'Ip Vill'!$C$24</f>
        <v>0</v>
      </c>
      <c r="K39" s="2">
        <f>'Lak Vill'!K39/'Ip Vill'!$C$24</f>
        <v>0</v>
      </c>
      <c r="L39" s="2">
        <f>'Lak Vill'!L39/'Ip Vill'!$C$24</f>
        <v>0</v>
      </c>
      <c r="M39" s="2">
        <f>'Lak Vill'!M39/'Ip Vill'!$C$24</f>
        <v>0</v>
      </c>
      <c r="N39" s="2">
        <f>'Lak Vill'!N39/'Ip Vill'!$C$24</f>
        <v>0</v>
      </c>
      <c r="O39" s="2">
        <f>'Lak Vill'!O39/'Ip Vill'!$C$24</f>
        <v>0</v>
      </c>
      <c r="P39" s="2">
        <f>'Lak Vill'!P39/'Ip Vill'!$C$24</f>
        <v>0</v>
      </c>
      <c r="Q39" s="2">
        <f>'Lak Vill'!Q39/'Ip Vill'!$C$24</f>
        <v>0</v>
      </c>
      <c r="R39" s="2">
        <f>'Lak Vill'!R39/'Ip Vill'!$C$24</f>
        <v>0</v>
      </c>
      <c r="S39" s="2">
        <f>'Lak Vill'!S39/'Ip Vill'!$C$24</f>
        <v>0</v>
      </c>
      <c r="T39" s="2">
        <f>'Lak Vill'!T39/'Ip Vill'!$C$24</f>
        <v>0</v>
      </c>
      <c r="U39" s="2">
        <f>'Lak Vill'!U39/'Ip Vill'!$C$24</f>
        <v>0</v>
      </c>
      <c r="V39" s="2">
        <f>'Lak Vill'!V39/'Ip Vill'!$C$24</f>
        <v>0</v>
      </c>
      <c r="W39" s="2" t="e">
        <f>'Lak Vill'!W39/'Ip Vill'!$C$24</f>
        <v>#VALUE!</v>
      </c>
    </row>
    <row r="40" spans="1:23" hidden="1">
      <c r="A40" t="s">
        <v>61</v>
      </c>
      <c r="B40" s="1"/>
      <c r="C40" s="2">
        <f>'Lak Vill'!C40/'Ip Vill'!$C$24</f>
        <v>0</v>
      </c>
      <c r="D40" s="2">
        <f>'Lak Vill'!D40/'Ip Vill'!$C$24</f>
        <v>0</v>
      </c>
      <c r="E40" s="2">
        <f>'Lak Vill'!E40/'Ip Vill'!$C$24</f>
        <v>0</v>
      </c>
      <c r="F40" s="2">
        <f>'Lak Vill'!F40/'Ip Vill'!$C$24</f>
        <v>0</v>
      </c>
      <c r="G40" s="2">
        <f>'Lak Vill'!G40/'Ip Vill'!$C$24</f>
        <v>0</v>
      </c>
      <c r="H40" s="2">
        <f>'Lak Vill'!H40/'Ip Vill'!$C$24</f>
        <v>0</v>
      </c>
      <c r="I40" s="2">
        <f>'Lak Vill'!I40/'Ip Vill'!$C$24</f>
        <v>0</v>
      </c>
      <c r="J40" s="2">
        <f>'Lak Vill'!J40/'Ip Vill'!$C$24</f>
        <v>0</v>
      </c>
      <c r="K40" s="2">
        <f>'Lak Vill'!K40/'Ip Vill'!$C$24</f>
        <v>0</v>
      </c>
      <c r="L40" s="2">
        <f>'Lak Vill'!L40/'Ip Vill'!$C$24</f>
        <v>0</v>
      </c>
      <c r="M40" s="2">
        <f>'Lak Vill'!M40/'Ip Vill'!$C$24</f>
        <v>0</v>
      </c>
      <c r="N40" s="2">
        <f>'Lak Vill'!N40/'Ip Vill'!$C$24</f>
        <v>0</v>
      </c>
      <c r="O40" s="2">
        <f>'Lak Vill'!O40/'Ip Vill'!$C$24</f>
        <v>0</v>
      </c>
      <c r="P40" s="2">
        <f>'Lak Vill'!P40/'Ip Vill'!$C$24</f>
        <v>0</v>
      </c>
      <c r="Q40" s="2">
        <f>'Lak Vill'!Q40/'Ip Vill'!$C$24</f>
        <v>0</v>
      </c>
      <c r="R40" s="2">
        <f>'Lak Vill'!R40/'Ip Vill'!$C$24</f>
        <v>0</v>
      </c>
      <c r="S40" s="2">
        <f>'Lak Vill'!S40/'Ip Vill'!$C$24</f>
        <v>0</v>
      </c>
      <c r="T40" s="2">
        <f>'Lak Vill'!T40/'Ip Vill'!$C$24</f>
        <v>0</v>
      </c>
      <c r="U40" s="2">
        <f>'Lak Vill'!U40/'Ip Vill'!$C$24</f>
        <v>0</v>
      </c>
      <c r="V40" s="2">
        <f>'Lak Vill'!V40/'Ip Vill'!$C$24</f>
        <v>1.4060721062618597</v>
      </c>
      <c r="W40" s="2">
        <f>'Lak Vill'!W40/'Ip Vill'!$C$24</f>
        <v>1.476280834914611</v>
      </c>
    </row>
    <row r="41" spans="1:23" hidden="1">
      <c r="A41" t="s">
        <v>62</v>
      </c>
      <c r="B41" s="1"/>
      <c r="C41" s="2">
        <f>'Lak Vill'!C41/'Ip Vill'!$C$24</f>
        <v>0</v>
      </c>
      <c r="D41" s="2">
        <f>'Lak Vill'!D41/'Ip Vill'!$C$24</f>
        <v>0</v>
      </c>
      <c r="E41" s="2">
        <f>'Lak Vill'!E41/'Ip Vill'!$C$24</f>
        <v>0</v>
      </c>
      <c r="F41" s="2">
        <f>'Lak Vill'!F41/'Ip Vill'!$C$24</f>
        <v>0</v>
      </c>
      <c r="G41" s="2">
        <f>'Lak Vill'!G41/'Ip Vill'!$C$24</f>
        <v>0</v>
      </c>
      <c r="H41" s="2">
        <f>'Lak Vill'!H41/'Ip Vill'!$C$24</f>
        <v>0</v>
      </c>
      <c r="I41" s="2">
        <f>'Lak Vill'!I41/'Ip Vill'!$C$24</f>
        <v>0</v>
      </c>
      <c r="J41" s="2">
        <f>'Lak Vill'!J41/'Ip Vill'!$C$24</f>
        <v>0</v>
      </c>
      <c r="K41" s="2">
        <f>'Lak Vill'!K41/'Ip Vill'!$C$24</f>
        <v>0</v>
      </c>
      <c r="L41" s="2">
        <f>'Lak Vill'!L41/'Ip Vill'!$C$24</f>
        <v>0</v>
      </c>
      <c r="M41" s="2">
        <f>'Lak Vill'!M41/'Ip Vill'!$C$24</f>
        <v>0</v>
      </c>
      <c r="N41" s="2">
        <f>'Lak Vill'!N41/'Ip Vill'!$C$24</f>
        <v>0</v>
      </c>
      <c r="O41" s="2">
        <f>'Lak Vill'!O41/'Ip Vill'!$C$24</f>
        <v>0</v>
      </c>
      <c r="P41" s="2">
        <f>'Lak Vill'!P41/'Ip Vill'!$C$24</f>
        <v>1.3320683111954459</v>
      </c>
      <c r="Q41" s="2">
        <f>'Lak Vill'!Q41/'Ip Vill'!$C$24</f>
        <v>1.4402277039848197</v>
      </c>
      <c r="R41" s="2">
        <f>'Lak Vill'!R41/'Ip Vill'!$C$24</f>
        <v>1.4421252371916509</v>
      </c>
      <c r="S41" s="2">
        <f>'Lak Vill'!S41/'Ip Vill'!$C$24</f>
        <v>1.5142314990512333</v>
      </c>
      <c r="T41" s="2">
        <f>'Lak Vill'!T41/'Ip Vill'!$C$24</f>
        <v>1.774193548387097</v>
      </c>
      <c r="U41" s="2">
        <f>'Lak Vill'!U41/'Ip Vill'!$C$24</f>
        <v>1.7722960151802658</v>
      </c>
      <c r="V41" s="2">
        <f>'Lak Vill'!V41/'Ip Vill'!$C$24</f>
        <v>1.741935483870968</v>
      </c>
      <c r="W41" s="2">
        <f>'Lak Vill'!W41/'Ip Vill'!$C$24</f>
        <v>1.8311195445920305</v>
      </c>
    </row>
    <row r="42" spans="1:23" hidden="1">
      <c r="A42" t="s">
        <v>63</v>
      </c>
      <c r="B42" s="1"/>
      <c r="C42" s="2">
        <f>'Lak Vill'!C42/'Ip Vill'!$C$24</f>
        <v>0</v>
      </c>
      <c r="D42" s="2">
        <f>'Lak Vill'!D42/'Ip Vill'!$C$24</f>
        <v>0</v>
      </c>
      <c r="E42" s="2">
        <f>'Lak Vill'!E42/'Ip Vill'!$C$24</f>
        <v>0</v>
      </c>
      <c r="F42" s="2">
        <f>'Lak Vill'!F42/'Ip Vill'!$C$24</f>
        <v>0</v>
      </c>
      <c r="G42" s="2">
        <f>'Lak Vill'!G42/'Ip Vill'!$C$24</f>
        <v>0</v>
      </c>
      <c r="H42" s="2">
        <f>'Lak Vill'!H42/'Ip Vill'!$C$24</f>
        <v>0</v>
      </c>
      <c r="I42" s="2">
        <f>'Lak Vill'!I42/'Ip Vill'!$C$24</f>
        <v>0</v>
      </c>
      <c r="J42" s="2">
        <f>'Lak Vill'!J42/'Ip Vill'!$C$24</f>
        <v>0</v>
      </c>
      <c r="K42" s="2">
        <f>'Lak Vill'!K42/'Ip Vill'!$C$24</f>
        <v>0</v>
      </c>
      <c r="L42" s="2">
        <f>'Lak Vill'!L42/'Ip Vill'!$C$24</f>
        <v>0</v>
      </c>
      <c r="M42" s="2">
        <f>'Lak Vill'!M42/'Ip Vill'!$C$24</f>
        <v>0</v>
      </c>
      <c r="N42" s="2">
        <f>'Lak Vill'!N42/'Ip Vill'!$C$24</f>
        <v>0</v>
      </c>
      <c r="O42" s="2">
        <f>'Lak Vill'!O42/'Ip Vill'!$C$24</f>
        <v>0</v>
      </c>
      <c r="P42" s="2">
        <f>'Lak Vill'!P42/'Ip Vill'!$C$24</f>
        <v>0</v>
      </c>
      <c r="Q42" s="2">
        <f>'Lak Vill'!Q42/'Ip Vill'!$C$24</f>
        <v>0</v>
      </c>
      <c r="R42" s="2">
        <f>'Lak Vill'!R42/'Ip Vill'!$C$24</f>
        <v>0</v>
      </c>
      <c r="S42" s="2">
        <f>'Lak Vill'!S42/'Ip Vill'!$C$24</f>
        <v>0</v>
      </c>
      <c r="T42" s="2">
        <f>'Lak Vill'!T42/'Ip Vill'!$C$24</f>
        <v>0</v>
      </c>
      <c r="U42" s="2">
        <f>'Lak Vill'!U42/'Ip Vill'!$C$24</f>
        <v>0</v>
      </c>
      <c r="V42" s="2">
        <f>'Lak Vill'!V42/'Ip Vill'!$C$24</f>
        <v>0</v>
      </c>
      <c r="W42" s="2" t="e">
        <f>'Lak Vill'!W42/'Ip Vill'!$C$24</f>
        <v>#VALUE!</v>
      </c>
    </row>
    <row r="43" spans="1:23" hidden="1">
      <c r="A43" t="s">
        <v>64</v>
      </c>
      <c r="B43" s="1"/>
      <c r="C43" s="2">
        <f>'Lak Vill'!C43/'Ip Vill'!$C$24</f>
        <v>0</v>
      </c>
      <c r="D43" s="2">
        <f>'Lak Vill'!D43/'Ip Vill'!$C$24</f>
        <v>0</v>
      </c>
      <c r="E43" s="2">
        <f>'Lak Vill'!E43/'Ip Vill'!$C$24</f>
        <v>0</v>
      </c>
      <c r="F43" s="2">
        <f>'Lak Vill'!F43/'Ip Vill'!$C$24</f>
        <v>0</v>
      </c>
      <c r="G43" s="2">
        <f>'Lak Vill'!G43/'Ip Vill'!$C$24</f>
        <v>0</v>
      </c>
      <c r="H43" s="2">
        <f>'Lak Vill'!H43/'Ip Vill'!$C$24</f>
        <v>0</v>
      </c>
      <c r="I43" s="2">
        <f>'Lak Vill'!I43/'Ip Vill'!$C$24</f>
        <v>0</v>
      </c>
      <c r="J43" s="2">
        <f>'Lak Vill'!J43/'Ip Vill'!$C$24</f>
        <v>0</v>
      </c>
      <c r="K43" s="2">
        <f>'Lak Vill'!K43/'Ip Vill'!$C$24</f>
        <v>0</v>
      </c>
      <c r="L43" s="2">
        <f>'Lak Vill'!L43/'Ip Vill'!$C$24</f>
        <v>0</v>
      </c>
      <c r="M43" s="2">
        <f>'Lak Vill'!M43/'Ip Vill'!$C$24</f>
        <v>0</v>
      </c>
      <c r="N43" s="2">
        <f>'Lak Vill'!N43/'Ip Vill'!$C$24</f>
        <v>0</v>
      </c>
      <c r="O43" s="2">
        <f>'Lak Vill'!O43/'Ip Vill'!$C$24</f>
        <v>0</v>
      </c>
      <c r="P43" s="2">
        <f>'Lak Vill'!P43/'Ip Vill'!$C$24</f>
        <v>0</v>
      </c>
      <c r="Q43" s="2">
        <f>'Lak Vill'!Q43/'Ip Vill'!$C$24</f>
        <v>0</v>
      </c>
      <c r="R43" s="2">
        <f>'Lak Vill'!R43/'Ip Vill'!$C$24</f>
        <v>0</v>
      </c>
      <c r="S43" s="2">
        <f>'Lak Vill'!S43/'Ip Vill'!$C$24</f>
        <v>1.4838709677419357</v>
      </c>
      <c r="T43" s="2">
        <f>'Lak Vill'!T43/'Ip Vill'!$C$24</f>
        <v>1.7248576850094877</v>
      </c>
      <c r="U43" s="2">
        <f>'Lak Vill'!U43/'Ip Vill'!$C$24</f>
        <v>2.0246679316888048</v>
      </c>
      <c r="V43" s="2">
        <f>'Lak Vill'!V43/'Ip Vill'!$C$24</f>
        <v>1.8557874762808351</v>
      </c>
      <c r="W43" s="2">
        <f>'Lak Vill'!W43/'Ip Vill'!$C$24</f>
        <v>1.9924098671726755</v>
      </c>
    </row>
    <row r="44" spans="1:23" hidden="1">
      <c r="A44" t="s">
        <v>65</v>
      </c>
    </row>
    <row r="45" spans="1:23" hidden="1">
      <c r="A45" t="s">
        <v>27</v>
      </c>
      <c r="B45" t="s">
        <v>5</v>
      </c>
    </row>
    <row r="46" spans="1:23" hidden="1">
      <c r="A46" t="s">
        <v>66</v>
      </c>
      <c r="B46" t="s">
        <v>67</v>
      </c>
    </row>
    <row r="47" spans="1:23" hidden="1">
      <c r="A47" t="s">
        <v>68</v>
      </c>
      <c r="B47" t="s">
        <v>69</v>
      </c>
    </row>
    <row r="48" spans="1:23" hidden="1">
      <c r="A48" t="s">
        <v>70</v>
      </c>
      <c r="B48" t="s">
        <v>86</v>
      </c>
    </row>
    <row r="49" spans="1:2" hidden="1">
      <c r="A49" t="s">
        <v>72</v>
      </c>
      <c r="B49" t="s">
        <v>73</v>
      </c>
    </row>
    <row r="50" spans="1:2" hidden="1">
      <c r="A50" t="s">
        <v>74</v>
      </c>
      <c r="B50" t="s">
        <v>75</v>
      </c>
    </row>
    <row r="51" spans="1:2" hidden="1">
      <c r="A51" t="s">
        <v>76</v>
      </c>
      <c r="B51" t="s">
        <v>77</v>
      </c>
    </row>
    <row r="80" spans="10:18" ht="15.75">
      <c r="J80" s="22" t="s">
        <v>92</v>
      </c>
      <c r="R80" s="21" t="s">
        <v>93</v>
      </c>
    </row>
    <row r="82" spans="10:10">
      <c r="J82" s="31"/>
    </row>
  </sheetData>
  <autoFilter ref="A4:W51">
    <filterColumn colId="0">
      <filters>
        <filter val="EU (15/27 countries)*"/>
        <filter val="Hungary"/>
      </filters>
    </filterColumn>
  </autoFilter>
  <pageMargins left="0.75" right="0.75" top="1" bottom="1" header="0.5" footer="0.5"/>
  <pageSetup scale="43" orientation="portrait" horizontalDpi="300" verticalDpi="300" r:id="rId1"/>
  <headerFooter alignWithMargins="0"/>
  <rowBreaks count="1" manualBreakCount="1">
    <brk id="81"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6</vt:i4>
      </vt:variant>
      <vt:variant>
        <vt:lpstr>Névvel ellátott tartományok</vt:lpstr>
      </vt:variant>
      <vt:variant>
        <vt:i4>5</vt:i4>
      </vt:variant>
    </vt:vector>
  </HeadingPairs>
  <TitlesOfParts>
    <vt:vector size="11" baseType="lpstr">
      <vt:lpstr>Lak Gáz</vt:lpstr>
      <vt:lpstr>Ip Gáz</vt:lpstr>
      <vt:lpstr>Lak-Ip Gáz</vt:lpstr>
      <vt:lpstr>Lak Vill</vt:lpstr>
      <vt:lpstr>Ip Vill</vt:lpstr>
      <vt:lpstr>Lak-Ip Vill</vt:lpstr>
      <vt:lpstr>'Ip Gáz'!Nyomtatási_terület</vt:lpstr>
      <vt:lpstr>'Ip Vill'!Nyomtatási_terület</vt:lpstr>
      <vt:lpstr>'Lak Gáz'!Nyomtatási_terület</vt:lpstr>
      <vt:lpstr>'Lak Vill'!Nyomtatási_terület</vt:lpstr>
      <vt:lpstr>'Lak-Ip Vill'!Nyomtatási_terület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Csiha András</dc:creator>
  <cp:lastModifiedBy>Csiha András</cp:lastModifiedBy>
  <dcterms:created xsi:type="dcterms:W3CDTF">2012-12-06T16:47:45Z</dcterms:created>
  <dcterms:modified xsi:type="dcterms:W3CDTF">2013-03-24T18:01:47Z</dcterms:modified>
</cp:coreProperties>
</file>